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PC06\Downloads\"/>
    </mc:Choice>
  </mc:AlternateContent>
  <xr:revisionPtr revIDLastSave="0" documentId="8_{D4B26674-B49A-4C21-B52C-24C22C19469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1" l="1"/>
  <c r="F9" i="1"/>
  <c r="F10" i="1"/>
  <c r="F12" i="1"/>
  <c r="F13" i="1"/>
  <c r="F14" i="1"/>
  <c r="F8" i="1"/>
  <c r="D8" i="1"/>
  <c r="E9" i="1"/>
  <c r="E10" i="1"/>
  <c r="E11" i="1"/>
  <c r="E12" i="1"/>
  <c r="E13" i="1"/>
  <c r="E8" i="1"/>
  <c r="D14" i="1"/>
  <c r="D13" i="1"/>
  <c r="D12" i="1"/>
  <c r="D11" i="1"/>
  <c r="D10" i="1"/>
  <c r="D9" i="1"/>
</calcChain>
</file>

<file path=xl/sharedStrings.xml><?xml version="1.0" encoding="utf-8"?>
<sst xmlns="http://schemas.openxmlformats.org/spreadsheetml/2006/main" count="16" uniqueCount="16">
  <si>
    <t>เวลา</t>
  </si>
  <si>
    <t>น้ำหนัก</t>
  </si>
  <si>
    <t>MR</t>
  </si>
  <si>
    <t>MCd</t>
  </si>
  <si>
    <t>DR</t>
  </si>
  <si>
    <t>1-</t>
  </si>
  <si>
    <t xml:space="preserve">MCd, DR, MR </t>
  </si>
  <si>
    <t>2-</t>
  </si>
  <si>
    <t xml:space="preserve">เขียนกราฟของ MCd, DR, MR </t>
  </si>
  <si>
    <t>3-</t>
  </si>
  <si>
    <t>หาสมการเส้นแนวโน้มของ MR ที่เหมาะสมที่สุด</t>
  </si>
  <si>
    <t>จากผลการทดลองตากแห้งขิง ซึ่ง d = 15.5 g จงหา</t>
  </si>
  <si>
    <t>d=</t>
  </si>
  <si>
    <t>-</t>
  </si>
  <si>
    <t>x</t>
  </si>
  <si>
    <t>สมการเส้นแนวโน้มของที่เหมาะสมที่สุด y=-0.002x+0.9729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</si>
</sst>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sz val="11"/>
      <color rgb="FF002060"/>
      <name val="Calibri"/>
      <family val="2"/>
      <scheme val="minor"/>
    </font>
    <font>
      <sz val="11"/>
      <color rgb="FF00B05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164" fontId="2" fillId="0" borderId="0" xfId="0" applyNumberFormat="1" applyFont="1" applyAlignment="1">
      <alignment horizontal="center"/>
    </xf>
    <xf numFmtId="0" fontId="0" fillId="0" borderId="0" xfId="0" applyAlignment="1">
      <alignment vertic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/>
    </xf>
    <xf numFmtId="164" fontId="2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 vertic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 vertical="center"/>
    </xf>
    <xf numFmtId="0" fontId="1" fillId="0" borderId="0" xfId="0" applyFont="1"/>
    <xf numFmtId="0" fontId="0" fillId="2" borderId="1" xfId="0" applyFill="1" applyBorder="1" applyAlignment="1">
      <alignment horizont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0" fillId="0" borderId="2" xfId="0" applyBorder="1" applyAlignment="1">
      <alignment horizontal="center" vertical="top" wrapText="1"/>
    </xf>
    <xf numFmtId="0" fontId="0" fillId="0" borderId="2" xfId="0" applyBorder="1" applyAlignment="1">
      <alignment horizontal="right" wrapText="1"/>
    </xf>
    <xf numFmtId="0" fontId="0" fillId="3" borderId="0" xfId="0" applyFill="1"/>
    <xf numFmtId="0" fontId="0" fillId="3" borderId="0" xfId="0" applyFill="1" applyAlignment="1">
      <alignment vertical="center"/>
    </xf>
  </cellXfs>
  <cellStyles count="1">
    <cellStyle name="ปกติ" xfId="0" builtinId="0"/>
  </cellStyles>
  <dxfs count="0"/>
  <tableStyles count="0" defaultTableStyle="TableStyleMedium2" defaultPivotStyle="PivotStyleLight16"/>
  <colors>
    <mruColors>
      <color rgb="FFFF66FF"/>
      <color rgb="FFFF66CC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5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th-TH"/>
              <a:t>เปอร์เซ็นความชื้นมาตราฐานแห้งเทียบกับเวลา</a:t>
            </a:r>
          </a:p>
        </c:rich>
      </c:tx>
      <c:layout>
        <c:manualLayout>
          <c:xMode val="edge"/>
          <c:yMode val="edge"/>
          <c:x val="0.14847447525536134"/>
          <c:y val="4.185743177465211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966595900362815"/>
          <c:y val="0.21397016504434788"/>
          <c:w val="0.76247339145850401"/>
          <c:h val="0.57533905137711361"/>
        </c:manualLayout>
      </c:layout>
      <c:scatterChart>
        <c:scatterStyle val="lineMarker"/>
        <c:varyColors val="0"/>
        <c:ser>
          <c:idx val="0"/>
          <c:order val="0"/>
          <c:spPr>
            <a:ln w="28575" cap="rnd">
              <a:solidFill>
                <a:schemeClr val="lt1">
                  <a:alpha val="50000"/>
                </a:schemeClr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circle"/>
            <c:size val="6"/>
            <c:spPr>
              <a:solidFill>
                <a:schemeClr val="accent1"/>
              </a:solidFill>
              <a:ln w="22225">
                <a:solidFill>
                  <a:schemeClr val="lt1"/>
                </a:solidFill>
                <a:round/>
              </a:ln>
              <a:effectLst/>
            </c:spPr>
          </c:marker>
          <c:xVal>
            <c:numRef>
              <c:f>Sheet1!$B$8:$B$14</c:f>
              <c:numCache>
                <c:formatCode>General</c:formatCode>
                <c:ptCount val="7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  <c:pt idx="4">
                  <c:v>150</c:v>
                </c:pt>
                <c:pt idx="5">
                  <c:v>210</c:v>
                </c:pt>
                <c:pt idx="6">
                  <c:v>270</c:v>
                </c:pt>
              </c:numCache>
            </c:numRef>
          </c:xVal>
          <c:yVal>
            <c:numRef>
              <c:f>Sheet1!$D$8:$D$14</c:f>
              <c:numCache>
                <c:formatCode>0.0</c:formatCode>
                <c:ptCount val="7"/>
                <c:pt idx="0">
                  <c:v>1082.5806451612902</c:v>
                </c:pt>
                <c:pt idx="1">
                  <c:v>994.19354838709671</c:v>
                </c:pt>
                <c:pt idx="2">
                  <c:v>927.74193548387098</c:v>
                </c:pt>
                <c:pt idx="3">
                  <c:v>835.48387096774195</c:v>
                </c:pt>
                <c:pt idx="4">
                  <c:v>685.16129032258061</c:v>
                </c:pt>
                <c:pt idx="5">
                  <c:v>584.51612903225805</c:v>
                </c:pt>
                <c:pt idx="6">
                  <c:v>510.32258064516122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8B2-44CB-9E91-C2F4882912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01912335"/>
        <c:axId val="1303243695"/>
      </c:scatterChart>
      <c:valAx>
        <c:axId val="1301912335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th-TH"/>
                  <a:t>เวลา</a:t>
                </a:r>
              </a:p>
            </c:rich>
          </c:tx>
          <c:layout>
            <c:manualLayout>
              <c:xMode val="edge"/>
              <c:yMode val="edge"/>
              <c:x val="0.44872938579466898"/>
              <c:y val="0.8845258100916785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alpha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3243695"/>
        <c:crosses val="autoZero"/>
        <c:crossBetween val="midCat"/>
      </c:valAx>
      <c:valAx>
        <c:axId val="1303243695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th-TH"/>
                  <a:t>เปอร์เซ็นความชื้นมาตราฐาน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1912335"/>
        <c:crosses val="autoZero"/>
        <c:crossBetween val="midCat"/>
      </c:valAx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5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th-TH"/>
              <a:t>อัตตราการอบแห้งเทียบกับเวลา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 cap="rnd">
              <a:solidFill>
                <a:schemeClr val="lt1">
                  <a:alpha val="50000"/>
                </a:schemeClr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circle"/>
            <c:size val="6"/>
            <c:spPr>
              <a:solidFill>
                <a:schemeClr val="accent1"/>
              </a:solidFill>
              <a:ln w="22225">
                <a:solidFill>
                  <a:schemeClr val="lt1"/>
                </a:solidFill>
                <a:round/>
              </a:ln>
              <a:effectLst/>
            </c:spPr>
          </c:marker>
          <c:xVal>
            <c:numRef>
              <c:f>Sheet1!$B$8:$B$14</c:f>
              <c:numCache>
                <c:formatCode>General</c:formatCode>
                <c:ptCount val="7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  <c:pt idx="4">
                  <c:v>150</c:v>
                </c:pt>
                <c:pt idx="5">
                  <c:v>210</c:v>
                </c:pt>
                <c:pt idx="6">
                  <c:v>270</c:v>
                </c:pt>
              </c:numCache>
            </c:numRef>
          </c:xVal>
          <c:yVal>
            <c:numRef>
              <c:f>Sheet1!$E$8:$E$14</c:f>
              <c:numCache>
                <c:formatCode>0.00</c:formatCode>
                <c:ptCount val="7"/>
                <c:pt idx="0">
                  <c:v>2.9462365591397845</c:v>
                </c:pt>
                <c:pt idx="1">
                  <c:v>2.2150537634408578</c:v>
                </c:pt>
                <c:pt idx="2">
                  <c:v>3.075268817204301</c:v>
                </c:pt>
                <c:pt idx="3">
                  <c:v>2.5053763440860224</c:v>
                </c:pt>
                <c:pt idx="4">
                  <c:v>1.6774193548387093</c:v>
                </c:pt>
                <c:pt idx="5">
                  <c:v>1.2365591397849471</c:v>
                </c:pt>
                <c:pt idx="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CD5-4614-AF03-338D99866D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06515791"/>
        <c:axId val="1303248495"/>
      </c:scatterChart>
      <c:valAx>
        <c:axId val="1306515791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th-TH"/>
                  <a:t>เวลา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alpha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3248495"/>
        <c:crosses val="autoZero"/>
        <c:crossBetween val="midCat"/>
      </c:valAx>
      <c:valAx>
        <c:axId val="1303248495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th-TH"/>
                  <a:t>อัตราการอบแห้ง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6515791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th-TH"/>
              <a:t>อัตตราส่วนความชื้นเทียบกับเวลา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95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 cap="rnd">
                <a:solidFill>
                  <a:schemeClr val="accent1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trendline>
            <c:spPr>
              <a:ln w="19050" cap="rnd">
                <a:solidFill>
                  <a:schemeClr val="accent1"/>
                </a:solidFill>
                <a:prstDash val="sysDash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ysDash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3.6808029608930731E-2"/>
                  <c:y val="-0.2812712679355226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Sheet1!$B$8:$B$14</c:f>
              <c:numCache>
                <c:formatCode>General</c:formatCode>
                <c:ptCount val="7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  <c:pt idx="4">
                  <c:v>150</c:v>
                </c:pt>
                <c:pt idx="5">
                  <c:v>210</c:v>
                </c:pt>
                <c:pt idx="6">
                  <c:v>270</c:v>
                </c:pt>
              </c:numCache>
            </c:numRef>
          </c:xVal>
          <c:yVal>
            <c:numRef>
              <c:f>Sheet1!$F$8:$F$14</c:f>
              <c:numCache>
                <c:formatCode>0.0</c:formatCode>
                <c:ptCount val="7"/>
                <c:pt idx="0">
                  <c:v>1</c:v>
                </c:pt>
                <c:pt idx="1">
                  <c:v>0.91835518474374256</c:v>
                </c:pt>
                <c:pt idx="2">
                  <c:v>0.85697258641239582</c:v>
                </c:pt>
                <c:pt idx="3">
                  <c:v>0.77175208581644816</c:v>
                </c:pt>
                <c:pt idx="4">
                  <c:v>0.63289630512514905</c:v>
                </c:pt>
                <c:pt idx="5">
                  <c:v>0.53992848629320622</c:v>
                </c:pt>
                <c:pt idx="6">
                  <c:v>0.47139451728247911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358-42E0-A10B-767163DE65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23293919"/>
        <c:axId val="1422473183"/>
      </c:scatterChart>
      <c:valAx>
        <c:axId val="1423293919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th-TH"/>
                  <a:t>เวลา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22473183"/>
        <c:crosses val="autoZero"/>
        <c:crossBetween val="midCat"/>
      </c:valAx>
      <c:valAx>
        <c:axId val="1422473183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th-TH"/>
                  <a:t>อัตราส่วนความชื้น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23293919"/>
        <c:crosses val="autoZero"/>
        <c:crossBetween val="midCat"/>
      </c:valAx>
      <c:spPr>
        <a:noFill/>
        <a:ln>
          <a:solidFill>
            <a:schemeClr val="accent1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7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>
            <a:alpha val="25000"/>
          </a:schemeClr>
        </a:solidFill>
        <a:round/>
      </a:ln>
    </cs:spPr>
    <cs:defRPr sz="900" b="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gradFill>
          <a:gsLst>
            <a:gs pos="79000">
              <a:schemeClr val="phClr"/>
            </a:gs>
            <a:gs pos="0">
              <a:schemeClr val="lt1">
                <a:alpha val="6000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47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>
            <a:alpha val="25000"/>
          </a:schemeClr>
        </a:solidFill>
        <a:round/>
      </a:ln>
    </cs:spPr>
    <cs:defRPr sz="900" b="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gradFill>
          <a:gsLst>
            <a:gs pos="79000">
              <a:schemeClr val="phClr"/>
            </a:gs>
            <a:gs pos="0">
              <a:schemeClr val="lt1">
                <a:alpha val="6000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48">
  <cs:axisTitle>
    <cs:lnRef idx="0"/>
    <cs:fillRef idx="0"/>
    <cs:effectRef idx="0"/>
    <cs:fontRef idx="minor">
      <a:schemeClr val="lt1">
        <a:lumMod val="7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508000</xdr:colOff>
      <xdr:row>19</xdr:row>
      <xdr:rowOff>55561</xdr:rowOff>
    </xdr:from>
    <xdr:to>
      <xdr:col>5</xdr:col>
      <xdr:colOff>666749</xdr:colOff>
      <xdr:row>32</xdr:row>
      <xdr:rowOff>150812</xdr:rowOff>
    </xdr:to>
    <xdr:graphicFrame macro="">
      <xdr:nvGraphicFramePr>
        <xdr:cNvPr id="2" name="แผนภูมิ 1">
          <a:extLst>
            <a:ext uri="{FF2B5EF4-FFF2-40B4-BE49-F238E27FC236}">
              <a16:creationId xmlns:a16="http://schemas.microsoft.com/office/drawing/2014/main" id="{535E7DD4-1771-21AE-90A2-A3034359A8A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230187</xdr:colOff>
      <xdr:row>18</xdr:row>
      <xdr:rowOff>190499</xdr:rowOff>
    </xdr:from>
    <xdr:to>
      <xdr:col>11</xdr:col>
      <xdr:colOff>388938</xdr:colOff>
      <xdr:row>31</xdr:row>
      <xdr:rowOff>188912</xdr:rowOff>
    </xdr:to>
    <xdr:graphicFrame macro="">
      <xdr:nvGraphicFramePr>
        <xdr:cNvPr id="3" name="แผนภูมิ 2">
          <a:extLst>
            <a:ext uri="{FF2B5EF4-FFF2-40B4-BE49-F238E27FC236}">
              <a16:creationId xmlns:a16="http://schemas.microsoft.com/office/drawing/2014/main" id="{10CAEF37-40C3-8238-5284-63198A07A5F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464343</xdr:colOff>
      <xdr:row>1</xdr:row>
      <xdr:rowOff>190499</xdr:rowOff>
    </xdr:from>
    <xdr:to>
      <xdr:col>11</xdr:col>
      <xdr:colOff>746125</xdr:colOff>
      <xdr:row>15</xdr:row>
      <xdr:rowOff>157161</xdr:rowOff>
    </xdr:to>
    <xdr:graphicFrame macro="">
      <xdr:nvGraphicFramePr>
        <xdr:cNvPr id="4" name="แผนภูมิ 3">
          <a:extLst>
            <a:ext uri="{FF2B5EF4-FFF2-40B4-BE49-F238E27FC236}">
              <a16:creationId xmlns:a16="http://schemas.microsoft.com/office/drawing/2014/main" id="{D03B9A76-6DF1-FAAB-5BB7-465CC5428F4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7"/>
  <sheetViews>
    <sheetView tabSelected="1" topLeftCell="A10" zoomScale="120" zoomScaleNormal="120" workbookViewId="0">
      <selection activeCell="A10" sqref="A1:A1048576"/>
    </sheetView>
  </sheetViews>
  <sheetFormatPr defaultRowHeight="15" x14ac:dyDescent="0.25"/>
  <cols>
    <col min="3" max="5" width="14.85546875" customWidth="1"/>
    <col min="6" max="6" width="14" customWidth="1"/>
    <col min="7" max="7" width="14.28515625" customWidth="1"/>
    <col min="8" max="9" width="11.7109375" customWidth="1"/>
    <col min="10" max="10" width="20.85546875" customWidth="1"/>
    <col min="11" max="11" width="17" customWidth="1"/>
    <col min="12" max="12" width="11.28515625" customWidth="1"/>
    <col min="13" max="13" width="7.7109375" customWidth="1"/>
    <col min="14" max="14" width="15" customWidth="1"/>
    <col min="15" max="15" width="15.28515625" customWidth="1"/>
    <col min="16" max="16" width="11.28515625" customWidth="1"/>
    <col min="17" max="17" width="7.7109375" customWidth="1"/>
    <col min="18" max="18" width="12.28515625" customWidth="1"/>
    <col min="19" max="21" width="11.85546875" customWidth="1"/>
    <col min="22" max="22" width="13.7109375" customWidth="1"/>
  </cols>
  <sheetData>
    <row r="1" spans="1:22" x14ac:dyDescent="0.25">
      <c r="C1" s="3"/>
      <c r="D1" s="3"/>
      <c r="E1" s="3"/>
      <c r="F1" s="3"/>
      <c r="G1" s="3"/>
      <c r="H1" s="3"/>
      <c r="I1" s="3"/>
      <c r="J1" s="3"/>
    </row>
    <row r="2" spans="1:22" x14ac:dyDescent="0.25">
      <c r="B2" s="13" t="s">
        <v>11</v>
      </c>
      <c r="C2" s="3"/>
      <c r="D2" s="3"/>
      <c r="E2" s="3"/>
      <c r="F2" s="3"/>
      <c r="G2" s="3"/>
      <c r="H2" s="3"/>
      <c r="I2" s="3"/>
      <c r="J2" s="3"/>
    </row>
    <row r="3" spans="1:22" x14ac:dyDescent="0.25">
      <c r="B3" s="15" t="s">
        <v>5</v>
      </c>
      <c r="C3" s="16" t="s">
        <v>6</v>
      </c>
      <c r="D3" s="3"/>
      <c r="E3" s="3"/>
      <c r="F3" s="3"/>
      <c r="G3" s="3"/>
      <c r="H3" s="3"/>
      <c r="I3" s="3"/>
      <c r="J3" s="3"/>
    </row>
    <row r="4" spans="1:22" x14ac:dyDescent="0.25">
      <c r="B4" s="15" t="s">
        <v>7</v>
      </c>
      <c r="C4" s="16" t="s">
        <v>8</v>
      </c>
      <c r="D4" s="3"/>
      <c r="E4" s="3"/>
      <c r="F4" s="3"/>
      <c r="G4" s="3"/>
      <c r="H4" s="3"/>
      <c r="I4" s="3"/>
      <c r="J4" s="3"/>
    </row>
    <row r="5" spans="1:22" x14ac:dyDescent="0.25">
      <c r="B5" s="15" t="s">
        <v>9</v>
      </c>
      <c r="C5" s="16" t="s">
        <v>10</v>
      </c>
      <c r="D5" s="3"/>
      <c r="E5" s="3"/>
      <c r="F5" s="3"/>
      <c r="G5" s="3"/>
      <c r="H5" s="3"/>
      <c r="I5" s="3"/>
      <c r="J5" s="3"/>
    </row>
    <row r="6" spans="1:22" x14ac:dyDescent="0.25">
      <c r="C6" s="3"/>
      <c r="D6" s="3"/>
      <c r="E6" s="3"/>
      <c r="F6" s="3"/>
      <c r="G6" s="3"/>
      <c r="H6" s="3"/>
      <c r="I6" s="3"/>
      <c r="J6" s="3"/>
    </row>
    <row r="7" spans="1:22" x14ac:dyDescent="0.25">
      <c r="A7" s="1"/>
      <c r="B7" s="14" t="s">
        <v>0</v>
      </c>
      <c r="C7" s="14" t="s">
        <v>1</v>
      </c>
      <c r="D7" s="14" t="s">
        <v>3</v>
      </c>
      <c r="E7" s="14" t="s">
        <v>4</v>
      </c>
      <c r="F7" s="14" t="s">
        <v>2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2" x14ac:dyDescent="0.25">
      <c r="A8" s="1"/>
      <c r="B8" s="10">
        <v>0</v>
      </c>
      <c r="C8" s="11">
        <v>183.3</v>
      </c>
      <c r="D8" s="11">
        <f>((C8-C15)/C15)*100</f>
        <v>1082.5806451612902</v>
      </c>
      <c r="E8" s="12">
        <f>(D8-D9)/(B9-B8)</f>
        <v>2.9462365591397845</v>
      </c>
      <c r="F8" s="11">
        <f>D8/D$8</f>
        <v>1</v>
      </c>
      <c r="G8" s="1"/>
      <c r="H8" s="1"/>
      <c r="I8" s="1"/>
      <c r="J8" s="1"/>
      <c r="K8" s="1"/>
      <c r="L8" s="8"/>
      <c r="M8" s="9"/>
      <c r="N8" s="1"/>
      <c r="O8" s="6"/>
      <c r="P8" s="8"/>
      <c r="Q8" s="9"/>
      <c r="R8" s="1"/>
      <c r="S8" s="6"/>
      <c r="T8" s="8"/>
      <c r="U8" s="9"/>
      <c r="V8" s="1"/>
    </row>
    <row r="9" spans="1:22" ht="14.25" customHeight="1" x14ac:dyDescent="0.25">
      <c r="A9" s="1"/>
      <c r="B9" s="10">
        <v>30</v>
      </c>
      <c r="C9" s="11">
        <v>169.6</v>
      </c>
      <c r="D9" s="11">
        <f>((C9-C15)/C15)*100</f>
        <v>994.19354838709671</v>
      </c>
      <c r="E9" s="12">
        <f t="shared" ref="E9:E14" si="0">(D9-D10)/(B10-B9)</f>
        <v>2.2150537634408578</v>
      </c>
      <c r="F9" s="11">
        <f t="shared" ref="F9:F14" si="1">D9/D$8</f>
        <v>0.91835518474374256</v>
      </c>
      <c r="G9" s="1"/>
      <c r="H9" s="1"/>
      <c r="I9" s="1"/>
      <c r="J9" s="1"/>
      <c r="K9" s="6"/>
      <c r="L9" s="8"/>
      <c r="M9" s="9"/>
      <c r="N9" s="1"/>
      <c r="O9" s="1"/>
      <c r="P9" s="8"/>
      <c r="Q9" s="9"/>
      <c r="R9" s="1"/>
      <c r="S9" s="1"/>
      <c r="T9" s="8"/>
      <c r="U9" s="9"/>
      <c r="V9" s="1"/>
    </row>
    <row r="10" spans="1:22" x14ac:dyDescent="0.25">
      <c r="A10" s="1"/>
      <c r="B10" s="10">
        <v>60</v>
      </c>
      <c r="C10" s="11">
        <v>159.30000000000001</v>
      </c>
      <c r="D10" s="11">
        <f>((C10-C15)/C15)*100</f>
        <v>927.74193548387098</v>
      </c>
      <c r="E10" s="12">
        <f t="shared" si="0"/>
        <v>3.075268817204301</v>
      </c>
      <c r="F10" s="11">
        <f t="shared" si="1"/>
        <v>0.85697258641239582</v>
      </c>
      <c r="G10" s="1"/>
      <c r="H10" s="1"/>
      <c r="I10" s="1"/>
      <c r="J10" s="1"/>
      <c r="K10" s="1"/>
      <c r="L10" s="8"/>
      <c r="M10" s="9"/>
      <c r="N10" s="1"/>
      <c r="O10" s="1"/>
      <c r="P10" s="8"/>
      <c r="Q10" s="9"/>
      <c r="R10" s="1"/>
      <c r="S10" s="1"/>
      <c r="T10" s="8"/>
      <c r="U10" s="9"/>
      <c r="V10" s="1"/>
    </row>
    <row r="11" spans="1:22" x14ac:dyDescent="0.25">
      <c r="A11" s="4"/>
      <c r="B11" s="10">
        <v>90</v>
      </c>
      <c r="C11" s="11">
        <v>145</v>
      </c>
      <c r="D11" s="11">
        <f>((C11-C15)/C15)*100</f>
        <v>835.48387096774195</v>
      </c>
      <c r="E11" s="12">
        <f t="shared" si="0"/>
        <v>2.5053763440860224</v>
      </c>
      <c r="F11" s="11">
        <f t="shared" si="1"/>
        <v>0.77175208581644816</v>
      </c>
      <c r="G11" s="1"/>
      <c r="H11" s="1"/>
      <c r="I11" s="1"/>
      <c r="J11" s="6"/>
      <c r="K11" s="1"/>
      <c r="L11" s="8"/>
      <c r="M11" s="9"/>
      <c r="N11" s="1"/>
      <c r="O11" s="1"/>
      <c r="P11" s="8"/>
      <c r="Q11" s="9"/>
      <c r="R11" s="1"/>
      <c r="S11" s="1"/>
      <c r="T11" s="8"/>
      <c r="U11" s="9"/>
      <c r="V11" s="1"/>
    </row>
    <row r="12" spans="1:22" x14ac:dyDescent="0.25">
      <c r="A12" s="4"/>
      <c r="B12" s="10">
        <v>150</v>
      </c>
      <c r="C12" s="11">
        <v>121.7</v>
      </c>
      <c r="D12" s="11">
        <f>((C12-C15)/C15)*100</f>
        <v>685.16129032258061</v>
      </c>
      <c r="E12" s="12">
        <f t="shared" si="0"/>
        <v>1.6774193548387093</v>
      </c>
      <c r="F12" s="11">
        <f t="shared" si="1"/>
        <v>0.63289630512514905</v>
      </c>
      <c r="G12" s="1"/>
      <c r="H12" s="1"/>
      <c r="I12" s="1"/>
      <c r="J12" s="1"/>
      <c r="K12" s="1"/>
      <c r="L12" s="8"/>
      <c r="M12" s="9"/>
      <c r="N12" s="1"/>
      <c r="O12" s="1"/>
      <c r="P12" s="8"/>
      <c r="Q12" s="9"/>
      <c r="R12" s="1"/>
      <c r="S12" s="1"/>
      <c r="T12" s="8"/>
      <c r="U12" s="9"/>
      <c r="V12" s="1"/>
    </row>
    <row r="13" spans="1:22" x14ac:dyDescent="0.25">
      <c r="A13" s="4"/>
      <c r="B13" s="10">
        <v>210</v>
      </c>
      <c r="C13" s="11">
        <v>106.1</v>
      </c>
      <c r="D13" s="11">
        <f>((C13-C15)/C15)*100</f>
        <v>584.51612903225805</v>
      </c>
      <c r="E13" s="12">
        <f t="shared" si="0"/>
        <v>1.2365591397849471</v>
      </c>
      <c r="F13" s="11">
        <f t="shared" si="1"/>
        <v>0.53992848629320622</v>
      </c>
      <c r="G13" s="1"/>
      <c r="H13" s="1"/>
      <c r="I13" s="1"/>
      <c r="J13" s="1"/>
      <c r="K13" s="1"/>
      <c r="L13" s="8"/>
      <c r="M13" s="9"/>
      <c r="N13" s="1"/>
      <c r="O13" s="1"/>
      <c r="P13" s="8"/>
      <c r="Q13" s="9"/>
      <c r="R13" s="1"/>
      <c r="S13" s="1"/>
      <c r="T13" s="8"/>
      <c r="U13" s="9"/>
      <c r="V13" s="1"/>
    </row>
    <row r="14" spans="1:22" x14ac:dyDescent="0.25">
      <c r="A14" s="4"/>
      <c r="B14" s="10">
        <v>270</v>
      </c>
      <c r="C14" s="11">
        <v>94.6</v>
      </c>
      <c r="D14" s="11">
        <f>((C14-C15)/C15)*100</f>
        <v>510.32258064516122</v>
      </c>
      <c r="E14" s="12" t="s">
        <v>13</v>
      </c>
      <c r="F14" s="11">
        <f t="shared" si="1"/>
        <v>0.47139451728247911</v>
      </c>
      <c r="G14" s="1"/>
      <c r="H14" s="1"/>
      <c r="I14" s="1"/>
      <c r="J14" s="1"/>
      <c r="K14" s="1"/>
      <c r="L14" s="8"/>
      <c r="M14" s="9"/>
      <c r="N14" s="1"/>
      <c r="O14" s="1"/>
      <c r="P14" s="8"/>
      <c r="Q14" s="9"/>
      <c r="R14" s="1"/>
      <c r="S14" s="1"/>
      <c r="T14" s="8"/>
      <c r="U14" s="9"/>
      <c r="V14" s="1"/>
    </row>
    <row r="15" spans="1:22" x14ac:dyDescent="0.25">
      <c r="A15" s="4"/>
      <c r="B15" s="18" t="s">
        <v>12</v>
      </c>
      <c r="C15" s="17">
        <v>15.5</v>
      </c>
      <c r="D15" s="2"/>
      <c r="E15" s="2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25">
      <c r="D16" s="3"/>
      <c r="E16" s="3"/>
      <c r="G16" s="3"/>
      <c r="H16" s="3"/>
      <c r="I16" s="3"/>
      <c r="J16" s="3"/>
    </row>
    <row r="17" spans="2:11" x14ac:dyDescent="0.25">
      <c r="B17" s="19" t="s">
        <v>15</v>
      </c>
      <c r="C17" s="20"/>
      <c r="D17" s="20"/>
      <c r="E17" s="20"/>
    </row>
    <row r="18" spans="2:11" x14ac:dyDescent="0.25">
      <c r="B18" s="1"/>
    </row>
    <row r="19" spans="2:11" x14ac:dyDescent="0.25">
      <c r="C19" s="1"/>
      <c r="D19" s="1"/>
      <c r="E19" s="1"/>
      <c r="F19" s="5"/>
      <c r="G19" s="5"/>
      <c r="H19" s="5"/>
      <c r="I19" s="5"/>
    </row>
    <row r="20" spans="2:11" x14ac:dyDescent="0.25">
      <c r="C20" s="1"/>
      <c r="D20" s="1"/>
      <c r="E20" s="1"/>
      <c r="F20" s="7"/>
      <c r="G20" s="7"/>
      <c r="H20" s="7"/>
      <c r="I20" s="7"/>
    </row>
    <row r="27" spans="2:11" x14ac:dyDescent="0.25">
      <c r="K27" t="s">
        <v>14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PC15</dc:creator>
  <cp:lastModifiedBy>PC06</cp:lastModifiedBy>
  <dcterms:created xsi:type="dcterms:W3CDTF">2023-09-07T04:04:43Z</dcterms:created>
  <dcterms:modified xsi:type="dcterms:W3CDTF">2023-10-05T03:51:22Z</dcterms:modified>
</cp:coreProperties>
</file>