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28ECC6F5-D4C4-4CF0-8A2D-E095C2F225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chart.v1.0" hidden="1">Sheet1!$B$8:$B$14</definedName>
    <definedName name="_xlchart.v1.1" hidden="1">Sheet1!$D$8:$D$14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10" i="1"/>
  <c r="E11" i="1"/>
  <c r="E12" i="1"/>
  <c r="E13" i="1"/>
  <c r="E14" i="1"/>
  <c r="E9" i="1"/>
  <c r="F9" i="1"/>
  <c r="F10" i="1"/>
  <c r="F11" i="1"/>
  <c r="F12" i="1"/>
  <c r="F13" i="1"/>
  <c r="F14" i="1"/>
  <c r="D9" i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<sst xmlns="http://schemas.openxmlformats.org/spreadsheetml/2006/main" count="15" uniqueCount="15">
  <si>
    <t>เวลา</t>
  </si>
  <si>
    <t>น้ำหนัก</t>
  </si>
  <si>
    <t>MR</t>
  </si>
  <si>
    <t>MCd</t>
  </si>
  <si>
    <t>DR</t>
  </si>
  <si>
    <t>1-</t>
  </si>
  <si>
    <t xml:space="preserve">MCd, DR, MR </t>
  </si>
  <si>
    <t>2-</t>
  </si>
  <si>
    <t xml:space="preserve">เขียนกราฟของ MCd, DR, MR </t>
  </si>
  <si>
    <t>3-</t>
  </si>
  <si>
    <t>หาสมการเส้นแนวโน้มของ MR ที่เหมาะสมที่สุด</t>
  </si>
  <si>
    <t>จากผลการทดลองตากแห้งพริก ซึ่ง d = 24.4 g จงหา</t>
  </si>
  <si>
    <t>เส้นแนวโน้มของ MR ที่เหมาะสมที่สุด</t>
  </si>
  <si>
    <t>y = -0.0004x + 0.9876</t>
  </si>
  <si>
    <t>R² = 0.9471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</si>
</sst>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2038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CC99"/>
      <color rgb="FF00FFFF"/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1400">
                <a:latin typeface="+mj-lt"/>
              </a:rPr>
              <a:t>เปอรเซ็น </a:t>
            </a:r>
            <a:r>
              <a:rPr lang="en-US" sz="1400">
                <a:latin typeface="+mj-lt"/>
              </a:rPr>
              <a:t>MCd </a:t>
            </a:r>
            <a:r>
              <a:rPr lang="th-TH" sz="1400">
                <a:latin typeface="+mj-lt"/>
              </a:rPr>
              <a:t>เทียบกับ เวลา</a:t>
            </a:r>
            <a:endParaRPr lang="en-US" sz="140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FFFF"/>
              </a:solidFill>
              <a:ln w="9525" cap="rnd">
                <a:noFill/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498.77049180327867</c:v>
                </c:pt>
                <c:pt idx="1">
                  <c:v>488.52459016393436</c:v>
                </c:pt>
                <c:pt idx="2">
                  <c:v>477.86885245901641</c:v>
                </c:pt>
                <c:pt idx="3">
                  <c:v>457.7868852459016</c:v>
                </c:pt>
                <c:pt idx="4">
                  <c:v>446.72131147540989</c:v>
                </c:pt>
                <c:pt idx="5">
                  <c:v>438.11475409836066</c:v>
                </c:pt>
                <c:pt idx="6">
                  <c:v>433.60655737704911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51-426C-ABE4-7B1C3982A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43999"/>
        <c:axId val="267748159"/>
      </c:scatterChart>
      <c:valAx>
        <c:axId val="267743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เวลา</a:t>
                </a:r>
                <a:endParaRPr lang="en-US">
                  <a:solidFill>
                    <a:schemeClr val="accent4">
                      <a:lumMod val="60000"/>
                      <a:lumOff val="4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48159"/>
        <c:crosses val="autoZero"/>
        <c:crossBetween val="midCat"/>
      </c:valAx>
      <c:valAx>
        <c:axId val="2677481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MCd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43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เปอร์เซ็น </a:t>
            </a:r>
            <a:r>
              <a:rPr lang="en-US"/>
              <a:t>DR </a:t>
            </a:r>
            <a:r>
              <a:rPr lang="th-TH"/>
              <a:t>เทียบกับ เวลา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74127539613103"/>
          <c:y val="0.12748468941382327"/>
          <c:w val="0.78819699620880723"/>
          <c:h val="0.74097744726353654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Sheet1!$E$8:$E$14</c:f>
              <c:numCache>
                <c:formatCode>0.00</c:formatCode>
                <c:ptCount val="7"/>
                <c:pt idx="1">
                  <c:v>0.34153005464481034</c:v>
                </c:pt>
                <c:pt idx="2">
                  <c:v>0.35519125683059843</c:v>
                </c:pt>
                <c:pt idx="3">
                  <c:v>0.3346994535519135</c:v>
                </c:pt>
                <c:pt idx="4">
                  <c:v>0.18442622950819518</c:v>
                </c:pt>
                <c:pt idx="5">
                  <c:v>0.14344262295082047</c:v>
                </c:pt>
                <c:pt idx="6">
                  <c:v>7.5136612021859145E-2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1F-4247-AE68-24CCE8503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62943"/>
        <c:axId val="328047551"/>
      </c:scatterChart>
      <c:valAx>
        <c:axId val="3280629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>
                    <a:solidFill>
                      <a:schemeClr val="accent5">
                        <a:lumMod val="50000"/>
                      </a:schemeClr>
                    </a:solidFill>
                  </a:rPr>
                  <a:t>เวลา</a:t>
                </a:r>
                <a:endParaRPr lang="en-US">
                  <a:solidFill>
                    <a:schemeClr val="accent5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47551"/>
        <c:crosses val="autoZero"/>
        <c:crossBetween val="midCat"/>
      </c:valAx>
      <c:valAx>
        <c:axId val="3280475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5">
                        <a:lumMod val="50000"/>
                      </a:schemeClr>
                    </a:solidFill>
                  </a:rPr>
                  <a:t>DR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62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99FFCC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1400">
                <a:solidFill>
                  <a:schemeClr val="accent5">
                    <a:lumMod val="50000"/>
                  </a:schemeClr>
                </a:solidFill>
                <a:latin typeface="+mj-lt"/>
              </a:rPr>
              <a:t>เปอร์เซ็น </a:t>
            </a:r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+mj-lt"/>
              </a:rPr>
              <a:t>MR </a:t>
            </a:r>
            <a:r>
              <a:rPr lang="th-TH" sz="1400">
                <a:solidFill>
                  <a:schemeClr val="accent5">
                    <a:lumMod val="50000"/>
                  </a:schemeClr>
                </a:solidFill>
                <a:latin typeface="+mj-lt"/>
              </a:rPr>
              <a:t>เทียบกับ เวลา</a:t>
            </a:r>
            <a:endParaRPr lang="en-US" sz="1400">
              <a:solidFill>
                <a:schemeClr val="accent5">
                  <a:lumMod val="50000"/>
                </a:schemeClr>
              </a:solidFill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58092738407699"/>
          <c:y val="0.10490288713910761"/>
          <c:w val="0.79797462817147857"/>
          <c:h val="0.74946303587051621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4">
                  <a:lumMod val="50000"/>
                </a:schemeClr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0.97945768282662271</c:v>
                </c:pt>
                <c:pt idx="2">
                  <c:v>0.95809367296631065</c:v>
                </c:pt>
                <c:pt idx="3">
                  <c:v>0.91783073130649129</c:v>
                </c:pt>
                <c:pt idx="4">
                  <c:v>0.89564502875924423</c:v>
                </c:pt>
                <c:pt idx="5">
                  <c:v>0.87838948233360725</c:v>
                </c:pt>
                <c:pt idx="6">
                  <c:v>0.86935086277732121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D6-45BB-A207-6043A0D0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75423"/>
        <c:axId val="328079583"/>
      </c:scatterChart>
      <c:valAx>
        <c:axId val="32807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>
                    <a:solidFill>
                      <a:schemeClr val="bg1"/>
                    </a:solidFill>
                  </a:rPr>
                  <a:t>เวลา</a:t>
                </a:r>
                <a:endParaRPr lang="en-US" sz="1200">
                  <a:solidFill>
                    <a:schemeClr val="bg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9947790901137357"/>
              <c:y val="0.91564807524059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accent5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79583"/>
        <c:crosses val="autoZero"/>
        <c:crossBetween val="midCat"/>
      </c:valAx>
      <c:valAx>
        <c:axId val="32807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bg1"/>
                    </a:solidFill>
                  </a:rPr>
                  <a:t>MR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495177165354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accent5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75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67000"/>
          </a:schemeClr>
        </a:gs>
        <a:gs pos="41000">
          <a:schemeClr val="accent1">
            <a:lumMod val="97000"/>
            <a:lumOff val="3000"/>
          </a:schemeClr>
        </a:gs>
        <a:gs pos="95000">
          <a:schemeClr val="accent1">
            <a:lumMod val="20000"/>
            <a:lumOff val="80000"/>
          </a:schemeClr>
        </a:gs>
      </a:gsLst>
      <a:lin ang="16200000" scaled="1"/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1400">
                <a:solidFill>
                  <a:schemeClr val="accent5">
                    <a:lumMod val="50000"/>
                  </a:schemeClr>
                </a:solidFill>
                <a:latin typeface="+mj-lt"/>
              </a:rPr>
              <a:t>เปอร์เซ็น </a:t>
            </a:r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+mj-lt"/>
              </a:rPr>
              <a:t>MR </a:t>
            </a:r>
            <a:r>
              <a:rPr lang="th-TH" sz="1400">
                <a:solidFill>
                  <a:schemeClr val="accent5">
                    <a:lumMod val="50000"/>
                  </a:schemeClr>
                </a:solidFill>
                <a:latin typeface="+mj-lt"/>
              </a:rPr>
              <a:t>เทียบกับ เวลา</a:t>
            </a:r>
            <a:endParaRPr lang="en-US" sz="1400">
              <a:solidFill>
                <a:schemeClr val="accent5">
                  <a:lumMod val="50000"/>
                </a:schemeClr>
              </a:solidFill>
              <a:latin typeface="+mj-lt"/>
            </a:endParaRPr>
          </a:p>
        </c:rich>
      </c:tx>
      <c:layout>
        <c:manualLayout>
          <c:xMode val="edge"/>
          <c:yMode val="edge"/>
          <c:x val="0.19532395256148538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58092738407699"/>
          <c:y val="0.10490288713910761"/>
          <c:w val="0.79797462817147857"/>
          <c:h val="0.74946303587051621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4">
                  <a:lumMod val="50000"/>
                </a:schemeClr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8582677165354331E-2"/>
                  <c:y val="-0.5942249927092446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y = -0.0004x + 0.9876</a:t>
                    </a:r>
                    <a:br>
                      <a:rPr lang="en-US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</a:br>
                    <a:r>
                      <a:rPr lang="en-US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R² = 0.9471</a:t>
                    </a:r>
                    <a:endParaRPr lang="en-US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solidFill>
                    <a:srgbClr val="5B9BD5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0.97945768282662271</c:v>
                </c:pt>
                <c:pt idx="2">
                  <c:v>0.95809367296631065</c:v>
                </c:pt>
                <c:pt idx="3">
                  <c:v>0.91783073130649129</c:v>
                </c:pt>
                <c:pt idx="4">
                  <c:v>0.89564502875924423</c:v>
                </c:pt>
                <c:pt idx="5">
                  <c:v>0.87838948233360725</c:v>
                </c:pt>
                <c:pt idx="6">
                  <c:v>0.86935086277732121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12-4449-936E-1F74481A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75423"/>
        <c:axId val="328079583"/>
      </c:scatterChart>
      <c:valAx>
        <c:axId val="32807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>
                    <a:solidFill>
                      <a:schemeClr val="bg1"/>
                    </a:solidFill>
                  </a:rPr>
                  <a:t>เวลา</a:t>
                </a:r>
                <a:endParaRPr lang="en-US" sz="1200">
                  <a:solidFill>
                    <a:schemeClr val="bg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9947790901137357"/>
              <c:y val="0.91564807524059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accent5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79583"/>
        <c:crosses val="autoZero"/>
        <c:crossBetween val="midCat"/>
      </c:valAx>
      <c:valAx>
        <c:axId val="32807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bg1"/>
                    </a:solidFill>
                  </a:rPr>
                  <a:t>MR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495177165354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accent5">
                    <a:lumMod val="5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75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5B9BD5">
            <a:lumMod val="50000"/>
          </a:srgbClr>
        </a:gs>
        <a:gs pos="41000">
          <a:srgbClr val="5B9BD5">
            <a:lumMod val="97000"/>
            <a:lumOff val="3000"/>
          </a:srgbClr>
        </a:gs>
        <a:gs pos="95000">
          <a:srgbClr val="5B9BD5">
            <a:lumMod val="20000"/>
            <a:lumOff val="80000"/>
          </a:srgbClr>
        </a:gs>
      </a:gsLst>
      <a:lin ang="16200000" scaled="1"/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15</xdr:row>
      <xdr:rowOff>73025</xdr:rowOff>
    </xdr:from>
    <xdr:to>
      <xdr:col>5</xdr:col>
      <xdr:colOff>546100</xdr:colOff>
      <xdr:row>37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2C5462-7997-7C8A-5BE9-C7BFDD9E8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127000</xdr:colOff>
      <xdr:row>39</xdr:row>
      <xdr:rowOff>79375</xdr:rowOff>
    </xdr:from>
    <xdr:to>
      <xdr:col>5</xdr:col>
      <xdr:colOff>565150</xdr:colOff>
      <xdr:row>61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F5983B-366A-82E3-3960-10E4BD30C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63</xdr:row>
      <xdr:rowOff>9525</xdr:rowOff>
    </xdr:from>
    <xdr:to>
      <xdr:col>5</xdr:col>
      <xdr:colOff>539750</xdr:colOff>
      <xdr:row>85</xdr:row>
      <xdr:rowOff>73025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939534-C6BB-9AD5-C122-A1C8DE6F1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965200</xdr:colOff>
      <xdr:row>63</xdr:row>
      <xdr:rowOff>0</xdr:rowOff>
    </xdr:from>
    <xdr:to>
      <xdr:col>10</xdr:col>
      <xdr:colOff>1060450</xdr:colOff>
      <xdr:row>85</xdr:row>
      <xdr:rowOff>63500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9D276F3-BFCB-457C-8D47-20740198A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abSelected="1" zoomScale="120" zoomScaleNormal="120" workbookViewId="0">
      <selection activeCell="G72" sqref="G72"/>
    </sheetView>
  </sheetViews>
  <sheetFormatPr defaultRowHeight="14.4" x14ac:dyDescent="0.3"/>
  <cols>
    <col min="3" max="5" width="14.88671875" customWidth="1"/>
    <col min="6" max="6" width="14" customWidth="1"/>
    <col min="7" max="7" width="14.33203125" customWidth="1"/>
    <col min="8" max="9" width="11.6640625" customWidth="1"/>
    <col min="10" max="10" width="20.88671875" customWidth="1"/>
    <col min="11" max="11" width="17" customWidth="1"/>
    <col min="12" max="12" width="11.33203125" customWidth="1"/>
    <col min="13" max="13" width="7.6640625" customWidth="1"/>
    <col min="14" max="14" width="15" customWidth="1"/>
    <col min="15" max="15" width="15.33203125" customWidth="1"/>
    <col min="16" max="16" width="11.33203125" customWidth="1"/>
    <col min="17" max="17" width="7.6640625" customWidth="1"/>
    <col min="18" max="18" width="12.33203125" customWidth="1"/>
    <col min="19" max="21" width="11.88671875" customWidth="1"/>
    <col min="22" max="22" width="13.6640625" customWidth="1"/>
  </cols>
  <sheetData>
    <row r="1" spans="1:22" x14ac:dyDescent="0.3">
      <c r="C1" s="4"/>
      <c r="D1" s="4"/>
      <c r="E1" s="4"/>
      <c r="F1" s="4"/>
      <c r="G1" s="4"/>
      <c r="H1" s="4"/>
      <c r="I1" s="4"/>
      <c r="J1" s="4"/>
    </row>
    <row r="2" spans="1:22" x14ac:dyDescent="0.3">
      <c r="B2" s="14" t="s">
        <v>11</v>
      </c>
      <c r="C2" s="4"/>
      <c r="D2" s="4"/>
      <c r="E2" s="4"/>
      <c r="F2" s="4"/>
      <c r="G2" s="4"/>
      <c r="H2" s="4"/>
      <c r="I2" s="4"/>
      <c r="J2" s="4"/>
    </row>
    <row r="3" spans="1:22" x14ac:dyDescent="0.3">
      <c r="B3" s="16" t="s">
        <v>5</v>
      </c>
      <c r="C3" s="17" t="s">
        <v>6</v>
      </c>
      <c r="D3" s="4"/>
      <c r="E3" s="4"/>
      <c r="F3" s="4"/>
      <c r="G3" s="4"/>
      <c r="H3" s="4"/>
      <c r="I3" s="4"/>
      <c r="J3" s="4"/>
    </row>
    <row r="4" spans="1:22" x14ac:dyDescent="0.3">
      <c r="B4" s="16" t="s">
        <v>7</v>
      </c>
      <c r="C4" s="17" t="s">
        <v>8</v>
      </c>
      <c r="D4" s="4"/>
      <c r="E4" s="4"/>
      <c r="F4" s="4"/>
      <c r="G4" s="4"/>
      <c r="H4" s="4"/>
      <c r="I4" s="4"/>
      <c r="J4" s="4"/>
    </row>
    <row r="5" spans="1:22" x14ac:dyDescent="0.3">
      <c r="B5" s="16" t="s">
        <v>9</v>
      </c>
      <c r="C5" s="17" t="s">
        <v>10</v>
      </c>
      <c r="D5" s="4"/>
      <c r="E5" s="4"/>
      <c r="F5" s="4"/>
      <c r="G5" s="4"/>
      <c r="H5" s="4"/>
      <c r="I5" s="4"/>
      <c r="J5" s="4"/>
    </row>
    <row r="6" spans="1:22" x14ac:dyDescent="0.3">
      <c r="C6" s="4"/>
      <c r="D6" s="4"/>
      <c r="E6" s="4"/>
      <c r="F6" s="4"/>
      <c r="G6" s="4"/>
      <c r="H6" s="4"/>
      <c r="I6" s="4"/>
      <c r="J6" s="4"/>
    </row>
    <row r="7" spans="1:22" x14ac:dyDescent="0.3">
      <c r="A7" s="1"/>
      <c r="B7" s="15" t="s">
        <v>0</v>
      </c>
      <c r="C7" s="15" t="s">
        <v>1</v>
      </c>
      <c r="D7" s="15" t="s">
        <v>3</v>
      </c>
      <c r="E7" s="15" t="s">
        <v>4</v>
      </c>
      <c r="F7" s="15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3">
      <c r="A8" s="1"/>
      <c r="B8" s="11">
        <v>0</v>
      </c>
      <c r="C8" s="12">
        <v>146.1</v>
      </c>
      <c r="D8" s="12">
        <f>(C8-24.4)/24.4*100</f>
        <v>498.77049180327867</v>
      </c>
      <c r="E8" s="13"/>
      <c r="F8" s="12">
        <f>D8/$D$8</f>
        <v>1</v>
      </c>
      <c r="G8" s="1"/>
      <c r="H8" s="1"/>
      <c r="I8" s="1"/>
      <c r="J8" s="1"/>
      <c r="K8" s="1"/>
      <c r="L8" s="9"/>
      <c r="M8" s="10"/>
      <c r="N8" s="1"/>
      <c r="O8" s="7"/>
      <c r="P8" s="9"/>
      <c r="Q8" s="10"/>
      <c r="R8" s="1"/>
      <c r="S8" s="7"/>
      <c r="T8" s="9"/>
      <c r="U8" s="10"/>
      <c r="V8" s="1"/>
    </row>
    <row r="9" spans="1:22" ht="14.25" customHeight="1" x14ac:dyDescent="0.3">
      <c r="A9" s="1"/>
      <c r="B9" s="11">
        <v>30</v>
      </c>
      <c r="C9" s="12">
        <v>143.6</v>
      </c>
      <c r="D9" s="12">
        <f t="shared" ref="D9:D14" si="0">(C9-24.4)/24.4*100</f>
        <v>488.52459016393436</v>
      </c>
      <c r="E9" s="13">
        <f>(D8-D9)/(B9-B8)</f>
        <v>0.34153005464481034</v>
      </c>
      <c r="F9" s="12">
        <f t="shared" ref="F9:F14" si="1">D9/$D$8</f>
        <v>0.97945768282662271</v>
      </c>
      <c r="G9" s="1"/>
      <c r="H9" s="1"/>
      <c r="I9" s="1"/>
      <c r="J9" s="1"/>
      <c r="K9" s="7"/>
      <c r="L9" s="9"/>
      <c r="M9" s="10"/>
      <c r="N9" s="1"/>
      <c r="O9" s="1"/>
      <c r="P9" s="9"/>
      <c r="Q9" s="10"/>
      <c r="R9" s="1"/>
      <c r="S9" s="1"/>
      <c r="T9" s="9"/>
      <c r="U9" s="10"/>
      <c r="V9" s="1"/>
    </row>
    <row r="10" spans="1:22" x14ac:dyDescent="0.3">
      <c r="A10" s="1"/>
      <c r="B10" s="11">
        <v>60</v>
      </c>
      <c r="C10" s="12">
        <v>141</v>
      </c>
      <c r="D10" s="12">
        <f t="shared" si="0"/>
        <v>477.86885245901641</v>
      </c>
      <c r="E10" s="13">
        <f t="shared" ref="E10:E14" si="2">(D9-D10)/(B10-B9)</f>
        <v>0.35519125683059843</v>
      </c>
      <c r="F10" s="12">
        <f t="shared" si="1"/>
        <v>0.95809367296631065</v>
      </c>
      <c r="G10" s="1"/>
      <c r="H10" s="1"/>
      <c r="I10" s="1"/>
      <c r="J10" s="1"/>
      <c r="K10" s="1"/>
      <c r="L10" s="9"/>
      <c r="M10" s="10"/>
      <c r="N10" s="1"/>
      <c r="O10" s="1"/>
      <c r="P10" s="9"/>
      <c r="Q10" s="10"/>
      <c r="R10" s="1"/>
      <c r="S10" s="1"/>
      <c r="T10" s="9"/>
      <c r="U10" s="10"/>
      <c r="V10" s="1"/>
    </row>
    <row r="11" spans="1:22" x14ac:dyDescent="0.3">
      <c r="A11" s="5"/>
      <c r="B11" s="11">
        <v>120</v>
      </c>
      <c r="C11" s="12">
        <v>136.1</v>
      </c>
      <c r="D11" s="12">
        <f t="shared" si="0"/>
        <v>457.7868852459016</v>
      </c>
      <c r="E11" s="13">
        <f t="shared" si="2"/>
        <v>0.3346994535519135</v>
      </c>
      <c r="F11" s="12">
        <f t="shared" si="1"/>
        <v>0.91783073130649129</v>
      </c>
      <c r="G11" s="1"/>
      <c r="H11" s="1"/>
      <c r="I11" s="1"/>
      <c r="J11" s="7"/>
      <c r="K11" s="1"/>
      <c r="L11" s="9"/>
      <c r="M11" s="10"/>
      <c r="N11" s="1"/>
      <c r="O11" s="1"/>
      <c r="P11" s="9"/>
      <c r="Q11" s="10"/>
      <c r="R11" s="1"/>
      <c r="S11" s="1"/>
      <c r="T11" s="9"/>
      <c r="U11" s="10"/>
      <c r="V11" s="1"/>
    </row>
    <row r="12" spans="1:22" x14ac:dyDescent="0.3">
      <c r="A12" s="5"/>
      <c r="B12" s="11">
        <v>180</v>
      </c>
      <c r="C12" s="12">
        <v>133.4</v>
      </c>
      <c r="D12" s="12">
        <f t="shared" si="0"/>
        <v>446.72131147540989</v>
      </c>
      <c r="E12" s="13">
        <f t="shared" si="2"/>
        <v>0.18442622950819518</v>
      </c>
      <c r="F12" s="12">
        <f t="shared" si="1"/>
        <v>0.89564502875924423</v>
      </c>
      <c r="G12" s="1"/>
      <c r="H12" s="1"/>
      <c r="I12" s="1"/>
      <c r="J12" s="1"/>
      <c r="K12" s="1"/>
      <c r="L12" s="18"/>
      <c r="M12" s="18"/>
      <c r="N12" s="18"/>
      <c r="O12" s="1"/>
      <c r="P12" s="9"/>
      <c r="Q12" s="10"/>
      <c r="R12" s="1"/>
      <c r="S12" s="1"/>
      <c r="T12" s="9"/>
      <c r="U12" s="10"/>
      <c r="V12" s="1"/>
    </row>
    <row r="13" spans="1:22" x14ac:dyDescent="0.3">
      <c r="A13" s="5"/>
      <c r="B13" s="11">
        <v>240</v>
      </c>
      <c r="C13" s="12">
        <v>131.30000000000001</v>
      </c>
      <c r="D13" s="12">
        <f t="shared" si="0"/>
        <v>438.11475409836066</v>
      </c>
      <c r="E13" s="13">
        <f t="shared" si="2"/>
        <v>0.14344262295082047</v>
      </c>
      <c r="F13" s="12">
        <f t="shared" si="1"/>
        <v>0.87838948233360725</v>
      </c>
      <c r="G13" s="1"/>
      <c r="H13" s="1"/>
      <c r="I13" s="1"/>
      <c r="J13" s="1"/>
      <c r="K13" s="1"/>
      <c r="L13" s="19"/>
      <c r="M13" s="19"/>
      <c r="N13" s="19"/>
      <c r="O13" s="1"/>
      <c r="P13" s="9"/>
      <c r="Q13" s="10"/>
      <c r="R13" s="1"/>
      <c r="S13" s="1"/>
      <c r="T13" s="9"/>
      <c r="U13" s="10"/>
      <c r="V13" s="1"/>
    </row>
    <row r="14" spans="1:22" x14ac:dyDescent="0.3">
      <c r="A14" s="5"/>
      <c r="B14" s="11">
        <v>300</v>
      </c>
      <c r="C14" s="12">
        <v>130.19999999999999</v>
      </c>
      <c r="D14" s="12">
        <f t="shared" si="0"/>
        <v>433.60655737704911</v>
      </c>
      <c r="E14" s="13">
        <f t="shared" si="2"/>
        <v>7.5136612021859145E-2</v>
      </c>
      <c r="F14" s="12">
        <f t="shared" si="1"/>
        <v>0.86935086277732121</v>
      </c>
      <c r="G14" s="1"/>
      <c r="H14" s="1"/>
      <c r="I14" s="1"/>
      <c r="J14" s="1"/>
      <c r="K14" s="1"/>
      <c r="L14" s="9"/>
      <c r="M14" s="10"/>
      <c r="N14" s="1"/>
      <c r="O14" s="1"/>
      <c r="P14" s="9"/>
      <c r="Q14" s="10"/>
      <c r="R14" s="1"/>
      <c r="S14" s="1"/>
      <c r="T14" s="9"/>
      <c r="U14" s="10"/>
      <c r="V14" s="1"/>
    </row>
    <row r="15" spans="1:22" x14ac:dyDescent="0.3">
      <c r="A15" s="5"/>
      <c r="B15" s="3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D16" s="4"/>
      <c r="E16" s="4"/>
      <c r="G16" s="4"/>
      <c r="H16" s="4"/>
      <c r="I16" s="4"/>
      <c r="J16" s="4"/>
    </row>
    <row r="17" spans="2:9" x14ac:dyDescent="0.3">
      <c r="C17" s="20"/>
      <c r="D17" s="20"/>
      <c r="E17" s="4"/>
    </row>
    <row r="18" spans="2:9" x14ac:dyDescent="0.3">
      <c r="B18" s="1"/>
      <c r="C18" s="21"/>
      <c r="D18" s="21"/>
    </row>
    <row r="19" spans="2:9" x14ac:dyDescent="0.3">
      <c r="C19" s="1"/>
      <c r="D19" s="1"/>
      <c r="E19" s="1"/>
      <c r="F19" s="6"/>
      <c r="G19" s="6"/>
      <c r="H19" s="6"/>
      <c r="I19" s="6"/>
    </row>
    <row r="20" spans="2:9" x14ac:dyDescent="0.3">
      <c r="C20" s="1"/>
      <c r="D20" s="1"/>
      <c r="E20" s="1"/>
      <c r="F20" s="8"/>
      <c r="G20" s="8"/>
      <c r="H20" s="8"/>
      <c r="I20" s="8"/>
    </row>
    <row r="87" spans="9:11" x14ac:dyDescent="0.3">
      <c r="I87" s="22" t="s">
        <v>12</v>
      </c>
      <c r="J87" s="22"/>
      <c r="K87" s="22"/>
    </row>
    <row r="88" spans="9:11" x14ac:dyDescent="0.3">
      <c r="I88" s="23" t="s">
        <v>13</v>
      </c>
      <c r="J88" s="23"/>
      <c r="K88" s="23"/>
    </row>
    <row r="89" spans="9:11" x14ac:dyDescent="0.3">
      <c r="I89" s="23" t="s">
        <v>14</v>
      </c>
      <c r="J89" s="23"/>
      <c r="K89" s="23"/>
    </row>
  </sheetData>
  <mergeCells count="6">
    <mergeCell ref="L12:N12"/>
    <mergeCell ref="C17:D17"/>
    <mergeCell ref="C18:D18"/>
    <mergeCell ref="I87:K87"/>
    <mergeCell ref="I88:K88"/>
    <mergeCell ref="I89:K8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hp</cp:lastModifiedBy>
  <cp:lastPrinted>2023-10-05T03:43:28Z</cp:lastPrinted>
  <dcterms:created xsi:type="dcterms:W3CDTF">2023-09-07T04:04:43Z</dcterms:created>
  <dcterms:modified xsi:type="dcterms:W3CDTF">2023-10-05T04:08:32Z</dcterms:modified>
</cp:coreProperties>
</file>