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16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8" i="1"/>
  <c r="F9" i="1"/>
  <c r="F10" i="1"/>
  <c r="F11" i="1"/>
  <c r="F12" i="1"/>
  <c r="F13" i="1"/>
  <c r="F14" i="1"/>
  <c r="F15" i="1"/>
  <c r="F8" i="1"/>
  <c r="D9" i="1" l="1"/>
  <c r="D10" i="1"/>
  <c r="D11" i="1"/>
  <c r="D12" i="1"/>
  <c r="D13" i="1"/>
  <c r="D14" i="1"/>
  <c r="D15" i="1"/>
  <c r="D8" i="1"/>
</calcChain>
</file>

<file path=xl/sharedStrings.xml><?xml version="1.0" encoding="utf-8"?>
<sst xmlns="http://schemas.openxmlformats.org/spreadsheetml/2006/main" count="12" uniqueCount="12">
  <si>
    <t>เวลา</t>
  </si>
  <si>
    <t>น้ำหนัก</t>
  </si>
  <si>
    <t>MR</t>
  </si>
  <si>
    <t>MCd</t>
  </si>
  <si>
    <t>DR</t>
  </si>
  <si>
    <t>1-</t>
  </si>
  <si>
    <t xml:space="preserve">MCd, DR, MR </t>
  </si>
  <si>
    <t>2-</t>
  </si>
  <si>
    <t xml:space="preserve">เขียนกราฟของ MCd, DR, MR </t>
  </si>
  <si>
    <t>3-</t>
  </si>
  <si>
    <t>หาสมการเส้นแนวโน้มของ MR ที่เหมาะสมที่สุด</t>
  </si>
  <si>
    <t>จากผลการทดลองตากแห้งแตงกว่า ซึ่ง d = 24.4 g จงหา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</si>
</sst>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1" fillId="0" borderId="0" xfId="0" applyFont="1"/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  <color rgb="FFFF66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MR</a:t>
            </a:r>
            <a:r>
              <a:rPr lang="th-TH"/>
              <a:t>เทียบ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767267087501184"/>
          <c:y val="0.16351216310946054"/>
          <c:w val="0.78221618123585124"/>
          <c:h val="0.6204709827938174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FF0000">
                  <a:alpha val="88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4.1590278764093755E-2"/>
                  <c:y val="-0.4354558913668725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1.1401581578714353E-2"/>
                  <c:y val="-0.4450367296902258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forward val="2"/>
            <c:dispRSqr val="1"/>
            <c:dispEq val="1"/>
            <c:trendlineLbl>
              <c:layout>
                <c:manualLayout>
                  <c:x val="3.7679119108078508E-2"/>
                  <c:y val="-0.4596965439200339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5.0326281578536074E-2"/>
                  <c:y val="-0.3541372059031543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Sheet1!$B$8:$B$15</c:f>
              <c:numCache>
                <c:formatCode>General</c:formatCode>
                <c:ptCount val="8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</c:numCache>
            </c:numRef>
          </c:xVal>
          <c:yVal>
            <c:numRef>
              <c:f>Sheet1!$F$8:$F$15</c:f>
              <c:numCache>
                <c:formatCode>0.0</c:formatCode>
                <c:ptCount val="8"/>
                <c:pt idx="0">
                  <c:v>1</c:v>
                </c:pt>
                <c:pt idx="1">
                  <c:v>0.88214537755822164</c:v>
                </c:pt>
                <c:pt idx="2">
                  <c:v>0.80875088214537727</c:v>
                </c:pt>
                <c:pt idx="3">
                  <c:v>0.7078334509527171</c:v>
                </c:pt>
                <c:pt idx="4">
                  <c:v>0.45942131263232178</c:v>
                </c:pt>
                <c:pt idx="5">
                  <c:v>0.35497529992942828</c:v>
                </c:pt>
                <c:pt idx="6">
                  <c:v>0.2921665490472829</c:v>
                </c:pt>
                <c:pt idx="7">
                  <c:v>0.25617501764290751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75983952"/>
        <c:axId val="-1775978512"/>
      </c:scatterChart>
      <c:valAx>
        <c:axId val="-1775983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 sz="1200"/>
                  <a:t>เวลา(นาที)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75978512"/>
        <c:crosses val="autoZero"/>
        <c:crossBetween val="midCat"/>
      </c:valAx>
      <c:valAx>
        <c:axId val="-17759785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MR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85000"/>
                <a:lumOff val="1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75983952"/>
        <c:crosses val="autoZero"/>
        <c:crossBetween val="midCat"/>
      </c:valAx>
      <c:spPr>
        <a:solidFill>
          <a:schemeClr val="accent5">
            <a:lumMod val="20000"/>
            <a:lumOff val="80000"/>
          </a:schemeClr>
        </a:solidFill>
        <a:ln>
          <a:solidFill>
            <a:schemeClr val="tx1">
              <a:lumMod val="85000"/>
              <a:lumOff val="1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 w="9525" cap="flat" cmpd="sng" algn="ctr">
      <a:solidFill>
        <a:schemeClr val="accent2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MCd</a:t>
            </a:r>
            <a:r>
              <a:rPr lang="th-TH"/>
              <a:t>เทียบเวลา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554102249053533"/>
          <c:y val="0.18315425486234102"/>
          <c:w val="0.75170264845399104"/>
          <c:h val="0.52230080137865276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Sheet1!$B$8:$B$15</c:f>
              <c:numCache>
                <c:formatCode>General</c:formatCode>
                <c:ptCount val="8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</c:numCache>
            </c:numRef>
          </c:xVal>
          <c:yVal>
            <c:numRef>
              <c:f>Sheet1!$D$8</c:f>
              <c:numCache>
                <c:formatCode>0.0</c:formatCode>
                <c:ptCount val="1"/>
                <c:pt idx="0">
                  <c:v>580.73770491803282</c:v>
                </c:pt>
              </c:numCache>
            </c:numRef>
          </c:yVal>
          <c:smooth val="1"/>
        </c:ser>
        <c:ser>
          <c:idx val="1"/>
          <c:order val="1"/>
          <c:spPr>
            <a:ln w="25400" cap="rnd">
              <a:solidFill>
                <a:srgbClr val="FF0000">
                  <a:alpha val="91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Sheet1!$B$8:$B$15</c:f>
              <c:numCache>
                <c:formatCode>General</c:formatCode>
                <c:ptCount val="8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</c:numCache>
            </c:numRef>
          </c:xVal>
          <c:yVal>
            <c:numRef>
              <c:f>Sheet1!$D$8:$D$15</c:f>
              <c:numCache>
                <c:formatCode>0.0</c:formatCode>
                <c:ptCount val="8"/>
                <c:pt idx="0">
                  <c:v>580.73770491803282</c:v>
                </c:pt>
                <c:pt idx="1">
                  <c:v>512.29508196721315</c:v>
                </c:pt>
                <c:pt idx="2">
                  <c:v>469.67213114754082</c:v>
                </c:pt>
                <c:pt idx="3">
                  <c:v>411.06557377049188</c:v>
                </c:pt>
                <c:pt idx="4">
                  <c:v>266.80327868852459</c:v>
                </c:pt>
                <c:pt idx="5">
                  <c:v>206.14754098360652</c:v>
                </c:pt>
                <c:pt idx="6">
                  <c:v>169.67213114754094</c:v>
                </c:pt>
                <c:pt idx="7">
                  <c:v>148.77049180327867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18210816"/>
        <c:axId val="-1918208096"/>
      </c:scatterChart>
      <c:valAx>
        <c:axId val="-1918210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 sz="1200"/>
                  <a:t>เวลา(นาที)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0.46479318085632587"/>
              <c:y val="0.817261132165291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18208096"/>
        <c:crosses val="autoZero"/>
        <c:crossBetween val="midCat"/>
      </c:valAx>
      <c:valAx>
        <c:axId val="-19182080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MCd(%d.b)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18210816"/>
        <c:crosses val="autoZero"/>
        <c:crossBetween val="midCat"/>
      </c:valAx>
      <c:spPr>
        <a:solidFill>
          <a:schemeClr val="accent5">
            <a:lumMod val="20000"/>
            <a:lumOff val="80000"/>
          </a:schemeClr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31012020810287561"/>
          <c:y val="0.90036837583633023"/>
          <c:w val="0.44575886040600593"/>
          <c:h val="8.10816639155686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DR</a:t>
            </a:r>
            <a:r>
              <a:rPr lang="th-TH"/>
              <a:t>เทียบ</a:t>
            </a:r>
            <a:endParaRPr lang="en-US"/>
          </a:p>
        </c:rich>
      </c:tx>
      <c:layout>
        <c:manualLayout>
          <c:xMode val="edge"/>
          <c:yMode val="edge"/>
          <c:x val="0.4206041119860017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FF0000">
                  <a:alpha val="92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Sheet1!$B$8:$B$15</c:f>
              <c:numCache>
                <c:formatCode>General</c:formatCode>
                <c:ptCount val="8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</c:numCache>
            </c:numRef>
          </c:xVal>
          <c:yVal>
            <c:numRef>
              <c:f>Sheet1!$E$8:$E$14</c:f>
              <c:numCache>
                <c:formatCode>0.00</c:formatCode>
                <c:ptCount val="7"/>
                <c:pt idx="0">
                  <c:v>2.2814207650273222</c:v>
                </c:pt>
                <c:pt idx="1">
                  <c:v>1.4207650273224108</c:v>
                </c:pt>
                <c:pt idx="2">
                  <c:v>1.9535519125682981</c:v>
                </c:pt>
                <c:pt idx="3">
                  <c:v>4.8087431693989098</c:v>
                </c:pt>
                <c:pt idx="4">
                  <c:v>1.0109289617486346</c:v>
                </c:pt>
                <c:pt idx="5">
                  <c:v>0.60792349726775963</c:v>
                </c:pt>
                <c:pt idx="6">
                  <c:v>0.34836065573770442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71171488"/>
        <c:axId val="-1918205920"/>
      </c:scatterChart>
      <c:valAx>
        <c:axId val="-1771171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 sz="1200"/>
                  <a:t>เวลา(นาทึ)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0.44054746281714791"/>
              <c:y val="0.87643518518518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18205920"/>
        <c:crosses val="autoZero"/>
        <c:crossBetween val="midCat"/>
      </c:valAx>
      <c:valAx>
        <c:axId val="-19182059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DR</a:t>
                </a:r>
              </a:p>
            </c:rich>
          </c:tx>
          <c:layout>
            <c:manualLayout>
              <c:xMode val="edge"/>
              <c:yMode val="edge"/>
              <c:x val="1.368997378824852E-2"/>
              <c:y val="0.418105756552593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71171488"/>
        <c:crosses val="autoZero"/>
        <c:crossBetween val="midCat"/>
      </c:valAx>
      <c:spPr>
        <a:solidFill>
          <a:schemeClr val="accent5">
            <a:lumMod val="20000"/>
            <a:lumOff val="80000"/>
          </a:schemeClr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420689</xdr:colOff>
      <xdr:row>16</xdr:row>
      <xdr:rowOff>15875</xdr:rowOff>
    </xdr:from>
    <xdr:to>
      <xdr:col>12</xdr:col>
      <xdr:colOff>508000</xdr:colOff>
      <xdr:row>30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39688</xdr:colOff>
      <xdr:row>15</xdr:row>
      <xdr:rowOff>174624</xdr:rowOff>
    </xdr:from>
    <xdr:to>
      <xdr:col>4</xdr:col>
      <xdr:colOff>277814</xdr:colOff>
      <xdr:row>29</xdr:row>
      <xdr:rowOff>150811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583406</xdr:colOff>
      <xdr:row>16</xdr:row>
      <xdr:rowOff>7938</xdr:rowOff>
    </xdr:from>
    <xdr:to>
      <xdr:col>8</xdr:col>
      <xdr:colOff>468313</xdr:colOff>
      <xdr:row>29</xdr:row>
      <xdr:rowOff>166688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722312</xdr:colOff>
      <xdr:row>2</xdr:row>
      <xdr:rowOff>158750</xdr:rowOff>
    </xdr:from>
    <xdr:to>
      <xdr:col>10</xdr:col>
      <xdr:colOff>7938</xdr:colOff>
      <xdr:row>14</xdr:row>
      <xdr:rowOff>185275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57875" y="539750"/>
          <a:ext cx="3182938" cy="2304588"/>
        </a:xfrm>
        <a:prstGeom prst="rect">
          <a:avLst/>
        </a:prstGeom>
        <a:solidFill>
          <a:srgbClr val="FF66CC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topLeftCell="B1" zoomScale="120" zoomScaleNormal="120" workbookViewId="0">
      <selection activeCell="N26" sqref="N26"/>
    </sheetView>
  </sheetViews>
  <sheetFormatPr defaultRowHeight="15" x14ac:dyDescent="0.25"/>
  <cols>
    <col min="3" max="5" width="14.85546875" customWidth="1"/>
    <col min="6" max="6" width="14" customWidth="1"/>
    <col min="7" max="7" width="14.28515625" customWidth="1"/>
    <col min="8" max="9" width="11.7109375" customWidth="1"/>
    <col min="10" max="10" width="20.85546875" customWidth="1"/>
    <col min="11" max="11" width="17" customWidth="1"/>
    <col min="12" max="12" width="11.28515625" customWidth="1"/>
    <col min="13" max="13" width="7.7109375" customWidth="1"/>
    <col min="14" max="14" width="15" customWidth="1"/>
    <col min="15" max="15" width="15.28515625" customWidth="1"/>
    <col min="16" max="16" width="11.28515625" customWidth="1"/>
    <col min="17" max="17" width="7.7109375" customWidth="1"/>
    <col min="18" max="18" width="12.28515625" customWidth="1"/>
    <col min="19" max="21" width="11.85546875" customWidth="1"/>
    <col min="22" max="22" width="13.7109375" customWidth="1"/>
  </cols>
  <sheetData>
    <row r="1" spans="1:22" x14ac:dyDescent="0.25">
      <c r="C1" s="1"/>
      <c r="D1" s="1"/>
      <c r="E1" s="1"/>
      <c r="F1" s="1"/>
      <c r="G1" s="1"/>
      <c r="H1" s="1"/>
      <c r="I1" s="1"/>
      <c r="J1" s="1"/>
    </row>
    <row r="2" spans="1:22" x14ac:dyDescent="0.25">
      <c r="B2" s="12" t="s">
        <v>11</v>
      </c>
      <c r="C2" s="1"/>
      <c r="D2" s="1"/>
      <c r="E2" s="1"/>
      <c r="F2" s="1"/>
      <c r="G2" s="1"/>
      <c r="H2" s="1"/>
      <c r="I2" s="1"/>
      <c r="J2" s="1"/>
    </row>
    <row r="3" spans="1:22" x14ac:dyDescent="0.25">
      <c r="B3" s="16" t="s">
        <v>5</v>
      </c>
      <c r="C3" s="17" t="s">
        <v>6</v>
      </c>
      <c r="D3" s="1"/>
      <c r="E3" s="1"/>
      <c r="F3" s="1"/>
      <c r="G3" s="1"/>
      <c r="H3" s="1"/>
      <c r="I3" s="1"/>
      <c r="J3" s="1"/>
    </row>
    <row r="4" spans="1:22" x14ac:dyDescent="0.25">
      <c r="B4" s="16" t="s">
        <v>7</v>
      </c>
      <c r="C4" s="17" t="s">
        <v>8</v>
      </c>
      <c r="D4" s="1"/>
      <c r="E4" s="1"/>
      <c r="F4" s="1"/>
      <c r="G4" s="1"/>
      <c r="H4" s="1"/>
      <c r="I4" s="1"/>
      <c r="J4" s="1"/>
    </row>
    <row r="5" spans="1:22" x14ac:dyDescent="0.25">
      <c r="B5" s="16" t="s">
        <v>9</v>
      </c>
      <c r="C5" s="17" t="s">
        <v>10</v>
      </c>
      <c r="D5" s="1"/>
      <c r="E5" s="1"/>
      <c r="F5" s="1"/>
      <c r="G5" s="1"/>
      <c r="H5" s="1"/>
      <c r="I5" s="1"/>
      <c r="J5" s="1"/>
    </row>
    <row r="6" spans="1:22" x14ac:dyDescent="0.25">
      <c r="C6" s="1"/>
      <c r="D6" s="1"/>
      <c r="E6" s="1"/>
      <c r="F6" s="1"/>
      <c r="G6" s="1"/>
      <c r="H6" s="1"/>
      <c r="I6" s="1"/>
      <c r="J6" s="1"/>
    </row>
    <row r="7" spans="1:22" x14ac:dyDescent="0.25">
      <c r="A7" s="2"/>
      <c r="B7" s="13" t="s">
        <v>0</v>
      </c>
      <c r="C7" s="13" t="s">
        <v>1</v>
      </c>
      <c r="D7" s="13" t="s">
        <v>3</v>
      </c>
      <c r="E7" s="13" t="s">
        <v>4</v>
      </c>
      <c r="F7" s="13" t="s">
        <v>2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2" x14ac:dyDescent="0.25">
      <c r="A8" s="2"/>
      <c r="B8" s="9">
        <v>0</v>
      </c>
      <c r="C8" s="10">
        <v>166.1</v>
      </c>
      <c r="D8" s="10">
        <f>(C8-24.4)/24.4*100</f>
        <v>580.73770491803282</v>
      </c>
      <c r="E8" s="11">
        <f>(D8-D9)/(B9-B8)</f>
        <v>2.2814207650273222</v>
      </c>
      <c r="F8" s="10">
        <f>D8/$D$8</f>
        <v>1</v>
      </c>
      <c r="G8" s="2"/>
      <c r="H8" s="2"/>
      <c r="I8" s="2"/>
      <c r="J8" s="2"/>
      <c r="K8" s="2"/>
      <c r="L8" s="7"/>
      <c r="M8" s="8"/>
      <c r="N8" s="2"/>
      <c r="O8" s="5"/>
      <c r="P8" s="7"/>
      <c r="Q8" s="8"/>
      <c r="R8" s="2"/>
      <c r="S8" s="5"/>
      <c r="T8" s="7"/>
      <c r="U8" s="8"/>
      <c r="V8" s="2"/>
    </row>
    <row r="9" spans="1:22" ht="14.25" customHeight="1" x14ac:dyDescent="0.25">
      <c r="A9" s="2"/>
      <c r="B9" s="9">
        <v>30</v>
      </c>
      <c r="C9" s="10">
        <v>149.4</v>
      </c>
      <c r="D9" s="10">
        <f t="shared" ref="D9:D15" si="0">(C9-24.4)/24.4*100</f>
        <v>512.29508196721315</v>
      </c>
      <c r="E9" s="11">
        <f t="shared" ref="E9:E15" si="1">(D9-D10)/(B10-B9)</f>
        <v>1.4207650273224108</v>
      </c>
      <c r="F9" s="10">
        <f t="shared" ref="F9:F15" si="2">D9/$D$8</f>
        <v>0.88214537755822164</v>
      </c>
      <c r="G9" s="2"/>
      <c r="H9" s="2"/>
      <c r="I9" s="2"/>
      <c r="J9" s="2"/>
      <c r="K9" s="5"/>
      <c r="L9" s="7"/>
      <c r="M9" s="8"/>
      <c r="N9" s="2"/>
      <c r="O9" s="2"/>
      <c r="P9" s="7"/>
      <c r="Q9" s="8"/>
      <c r="R9" s="2"/>
      <c r="S9" s="2"/>
      <c r="T9" s="7"/>
      <c r="U9" s="8"/>
      <c r="V9" s="2"/>
    </row>
    <row r="10" spans="1:22" x14ac:dyDescent="0.25">
      <c r="A10" s="2"/>
      <c r="B10" s="9">
        <v>60</v>
      </c>
      <c r="C10" s="10">
        <v>138.99999999999997</v>
      </c>
      <c r="D10" s="10">
        <f t="shared" si="0"/>
        <v>469.67213114754082</v>
      </c>
      <c r="E10" s="11">
        <f t="shared" si="1"/>
        <v>1.9535519125682981</v>
      </c>
      <c r="F10" s="10">
        <f t="shared" si="2"/>
        <v>0.80875088214537727</v>
      </c>
      <c r="G10" s="2"/>
      <c r="H10" s="2"/>
      <c r="I10" s="2"/>
      <c r="J10" s="2"/>
      <c r="K10" s="2"/>
      <c r="L10" s="7"/>
      <c r="M10" s="8"/>
      <c r="N10" s="2"/>
      <c r="O10" s="2"/>
      <c r="P10" s="7"/>
      <c r="Q10" s="8"/>
      <c r="R10" s="2"/>
      <c r="S10" s="2"/>
      <c r="T10" s="7"/>
      <c r="U10" s="8"/>
      <c r="V10" s="2"/>
    </row>
    <row r="11" spans="1:22" x14ac:dyDescent="0.25">
      <c r="A11" s="3"/>
      <c r="B11" s="9">
        <v>90</v>
      </c>
      <c r="C11" s="10">
        <v>124.70000000000002</v>
      </c>
      <c r="D11" s="10">
        <f t="shared" si="0"/>
        <v>411.06557377049188</v>
      </c>
      <c r="E11" s="11">
        <f t="shared" si="1"/>
        <v>4.8087431693989098</v>
      </c>
      <c r="F11" s="10">
        <f t="shared" si="2"/>
        <v>0.7078334509527171</v>
      </c>
      <c r="G11" s="2"/>
      <c r="H11" s="2"/>
      <c r="I11" s="2"/>
      <c r="J11" s="5"/>
      <c r="K11" s="2"/>
      <c r="L11" s="7"/>
      <c r="M11" s="8"/>
      <c r="N11" s="2"/>
      <c r="O11" s="2"/>
      <c r="P11" s="7"/>
      <c r="Q11" s="8"/>
      <c r="R11" s="2"/>
      <c r="S11" s="2"/>
      <c r="T11" s="7"/>
      <c r="U11" s="8"/>
      <c r="V11" s="2"/>
    </row>
    <row r="12" spans="1:22" x14ac:dyDescent="0.25">
      <c r="A12" s="3"/>
      <c r="B12" s="9">
        <v>120</v>
      </c>
      <c r="C12" s="10">
        <v>89.5</v>
      </c>
      <c r="D12" s="10">
        <f t="shared" si="0"/>
        <v>266.80327868852459</v>
      </c>
      <c r="E12" s="11">
        <f t="shared" si="1"/>
        <v>1.0109289617486346</v>
      </c>
      <c r="F12" s="10">
        <f t="shared" si="2"/>
        <v>0.45942131263232178</v>
      </c>
      <c r="G12" s="2"/>
      <c r="H12" s="2"/>
      <c r="I12" s="2"/>
      <c r="J12" s="2"/>
      <c r="K12" s="2"/>
      <c r="L12" s="7"/>
      <c r="M12" s="8"/>
      <c r="N12" s="2"/>
      <c r="O12" s="2"/>
      <c r="P12" s="7"/>
      <c r="Q12" s="8"/>
      <c r="R12" s="2"/>
      <c r="S12" s="2"/>
      <c r="T12" s="7"/>
      <c r="U12" s="8"/>
      <c r="V12" s="2"/>
    </row>
    <row r="13" spans="1:22" x14ac:dyDescent="0.25">
      <c r="A13" s="3"/>
      <c r="B13" s="9">
        <v>180</v>
      </c>
      <c r="C13" s="10">
        <v>74.699999999999989</v>
      </c>
      <c r="D13" s="10">
        <f t="shared" si="0"/>
        <v>206.14754098360652</v>
      </c>
      <c r="E13" s="11">
        <f t="shared" si="1"/>
        <v>0.60792349726775963</v>
      </c>
      <c r="F13" s="10">
        <f t="shared" si="2"/>
        <v>0.35497529992942828</v>
      </c>
      <c r="G13" s="2"/>
      <c r="H13" s="2"/>
      <c r="I13" s="2"/>
      <c r="J13" s="2"/>
      <c r="K13" s="2"/>
      <c r="L13" s="7"/>
      <c r="M13" s="8"/>
      <c r="N13" s="2"/>
      <c r="O13" s="2"/>
      <c r="P13" s="7"/>
      <c r="Q13" s="8"/>
      <c r="R13" s="2"/>
      <c r="S13" s="2"/>
      <c r="T13" s="7"/>
      <c r="U13" s="8"/>
      <c r="V13" s="2"/>
    </row>
    <row r="14" spans="1:22" x14ac:dyDescent="0.25">
      <c r="A14" s="3"/>
      <c r="B14" s="9">
        <v>240</v>
      </c>
      <c r="C14" s="10">
        <v>65.799999999999983</v>
      </c>
      <c r="D14" s="10">
        <f t="shared" si="0"/>
        <v>169.67213114754094</v>
      </c>
      <c r="E14" s="11">
        <f t="shared" si="1"/>
        <v>0.34836065573770442</v>
      </c>
      <c r="F14" s="10">
        <f t="shared" si="2"/>
        <v>0.2921665490472829</v>
      </c>
      <c r="G14" s="2"/>
      <c r="H14" s="2"/>
      <c r="I14" s="2"/>
      <c r="J14" s="2"/>
      <c r="K14" s="2"/>
      <c r="L14" s="7"/>
      <c r="M14" s="8"/>
      <c r="N14" s="2"/>
      <c r="O14" s="2"/>
      <c r="P14" s="7"/>
      <c r="Q14" s="8"/>
      <c r="R14" s="2"/>
      <c r="S14" s="2"/>
      <c r="T14" s="7"/>
      <c r="U14" s="8"/>
      <c r="V14" s="2"/>
    </row>
    <row r="15" spans="1:22" x14ac:dyDescent="0.25">
      <c r="A15" s="3"/>
      <c r="B15" s="14">
        <v>300</v>
      </c>
      <c r="C15" s="15">
        <v>60.699999999999989</v>
      </c>
      <c r="D15" s="10">
        <f t="shared" si="0"/>
        <v>148.77049180327867</v>
      </c>
      <c r="E15" s="11">
        <f t="shared" si="1"/>
        <v>-0.49590163934426224</v>
      </c>
      <c r="F15" s="10">
        <f t="shared" si="2"/>
        <v>0.25617501764290751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25">
      <c r="D16" s="1"/>
      <c r="E16" s="1"/>
      <c r="G16" s="1"/>
      <c r="H16" s="1"/>
      <c r="I16" s="1"/>
      <c r="J16" s="1"/>
    </row>
    <row r="17" spans="2:9" x14ac:dyDescent="0.25">
      <c r="C17" s="1"/>
      <c r="D17" s="1"/>
      <c r="E17" s="1"/>
    </row>
    <row r="18" spans="2:9" x14ac:dyDescent="0.25">
      <c r="B18" s="2"/>
    </row>
    <row r="19" spans="2:9" x14ac:dyDescent="0.25">
      <c r="C19" s="2"/>
      <c r="D19" s="2"/>
      <c r="E19" s="2"/>
      <c r="F19" s="4"/>
      <c r="G19" s="4"/>
      <c r="H19" s="4"/>
      <c r="I19" s="4"/>
    </row>
    <row r="20" spans="2:9" x14ac:dyDescent="0.25">
      <c r="C20" s="2"/>
      <c r="D20" s="2"/>
      <c r="E20" s="2"/>
      <c r="F20" s="6"/>
      <c r="G20" s="6"/>
      <c r="H20" s="6"/>
      <c r="I20" s="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PC15</dc:creator>
  <cp:lastModifiedBy>PC16</cp:lastModifiedBy>
  <dcterms:created xsi:type="dcterms:W3CDTF">2023-09-07T04:04:43Z</dcterms:created>
  <dcterms:modified xsi:type="dcterms:W3CDTF">2023-10-05T04:12:14Z</dcterms:modified>
</cp:coreProperties>
</file>