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PC02\Desktop\"/>
    </mc:Choice>
  </mc:AlternateContent>
  <xr:revisionPtr revIDLastSave="0" documentId="8_{14BAF10E-06DD-44D6-B708-23C304D689D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" i="1" l="1"/>
  <c r="F9" i="1"/>
  <c r="F10" i="1"/>
  <c r="F11" i="1"/>
  <c r="F12" i="1"/>
  <c r="F13" i="1"/>
  <c r="F14" i="1"/>
  <c r="E10" i="1"/>
  <c r="E9" i="1"/>
  <c r="E11" i="1"/>
  <c r="E12" i="1"/>
  <c r="E13" i="1"/>
  <c r="E14" i="1"/>
  <c r="E8" i="1"/>
  <c r="D9" i="1"/>
  <c r="D10" i="1"/>
  <c r="D11" i="1"/>
  <c r="D12" i="1"/>
  <c r="D13" i="1"/>
  <c r="D14" i="1"/>
  <c r="D8" i="1"/>
</calcChain>
</file>

<file path=xl/sharedStrings.xml><?xml version="1.0" encoding="utf-8"?>
<sst xmlns="http://schemas.openxmlformats.org/spreadsheetml/2006/main" count="12" uniqueCount="12">
  <si>
    <t>เวลา</t>
  </si>
  <si>
    <t>น้ำหนัก</t>
  </si>
  <si>
    <t>MR</t>
  </si>
  <si>
    <t>MCd</t>
  </si>
  <si>
    <t>DR</t>
  </si>
  <si>
    <t>1-</t>
  </si>
  <si>
    <t xml:space="preserve">MCd, DR, MR </t>
  </si>
  <si>
    <t>2-</t>
  </si>
  <si>
    <t xml:space="preserve">เขียนกราฟของ MCd, DR, MR </t>
  </si>
  <si>
    <t>3-</t>
  </si>
  <si>
    <t>จากผลการทดลองตากแห้งแครอท ซึ่ง d = 25.4 g จงหา</t>
  </si>
  <si>
    <t>หาสมการเส้นแนวโน้มของ MR ที่เหมาะสมที่สุด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</si>
</sst>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sz val="11"/>
      <color rgb="FF002060"/>
      <name val="Calibri"/>
      <family val="2"/>
      <scheme val="minor"/>
    </font>
    <font>
      <sz val="11"/>
      <color rgb="FF00B05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center"/>
    </xf>
    <xf numFmtId="164" fontId="2" fillId="0" borderId="0" xfId="0" applyNumberFormat="1" applyFont="1" applyAlignment="1">
      <alignment horizontal="center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/>
    </xf>
    <xf numFmtId="164" fontId="2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 vertical="center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 vertical="center"/>
    </xf>
    <xf numFmtId="0" fontId="1" fillId="0" borderId="0" xfId="0" applyFont="1"/>
    <xf numFmtId="0" fontId="0" fillId="2" borderId="1" xfId="0" applyFill="1" applyBorder="1" applyAlignment="1">
      <alignment horizont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</cellXfs>
  <cellStyles count="1">
    <cellStyle name="ปกติ" xfId="0" builtinId="0"/>
  </cellStyles>
  <dxfs count="0"/>
  <tableStyles count="0" defaultTableStyle="TableStyleMedium2" defaultPivotStyle="PivotStyleLight16"/>
  <colors>
    <mruColors>
      <color rgb="FFFF66FF"/>
      <color rgb="FFFF66CC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MCd</a:t>
            </a:r>
            <a:r>
              <a:rPr lang="th-TH"/>
              <a:t>เทียบกับเวลา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2225" cap="rnd">
              <a:solidFill>
                <a:schemeClr val="dk1">
                  <a:tint val="88500"/>
                </a:schemeClr>
              </a:solidFill>
            </a:ln>
            <a:effectLst>
              <a:glow rad="139700">
                <a:schemeClr val="dk1">
                  <a:tint val="88500"/>
                  <a:satMod val="175000"/>
                  <a:alpha val="14000"/>
                </a:schemeClr>
              </a:glow>
            </a:effectLst>
          </c:spPr>
          <c:marker>
            <c:symbol val="none"/>
          </c:marker>
          <c:xVal>
            <c:numRef>
              <c:f>Sheet1!$B$8:$B$14</c:f>
              <c:numCache>
                <c:formatCode>General</c:formatCode>
                <c:ptCount val="7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120</c:v>
                </c:pt>
                <c:pt idx="4">
                  <c:v>180</c:v>
                </c:pt>
                <c:pt idx="5">
                  <c:v>240</c:v>
                </c:pt>
                <c:pt idx="6">
                  <c:v>300</c:v>
                </c:pt>
              </c:numCache>
            </c:numRef>
          </c:xVal>
          <c:yVal>
            <c:numRef>
              <c:f>Sheet1!$D$8:$D$14</c:f>
              <c:numCache>
                <c:formatCode>0.0</c:formatCode>
                <c:ptCount val="7"/>
                <c:pt idx="0">
                  <c:v>865.35433070866145</c:v>
                </c:pt>
                <c:pt idx="1">
                  <c:v>774.40944881889754</c:v>
                </c:pt>
                <c:pt idx="2">
                  <c:v>693.70078740157487</c:v>
                </c:pt>
                <c:pt idx="3">
                  <c:v>509.84251968503946</c:v>
                </c:pt>
                <c:pt idx="4">
                  <c:v>420.0787401574803</c:v>
                </c:pt>
                <c:pt idx="5">
                  <c:v>353.93700787401576</c:v>
                </c:pt>
                <c:pt idx="6">
                  <c:v>320.07874015748035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7AF-49E3-BFD5-32BBA54617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41724672"/>
        <c:axId val="1758704960"/>
      </c:scatterChart>
      <c:valAx>
        <c:axId val="15417246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58704960"/>
        <c:crosses val="autoZero"/>
        <c:crossBetween val="midCat"/>
      </c:valAx>
      <c:valAx>
        <c:axId val="1758704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4172467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500" b="1" i="0" u="none" strike="noStrike" kern="1200" cap="all" spc="100" normalizeH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DR</a:t>
            </a:r>
            <a:r>
              <a:rPr lang="th-TH"/>
              <a:t>เที่ยบกับเวลา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 cap="rnd">
              <a:solidFill>
                <a:schemeClr val="lt1">
                  <a:alpha val="50000"/>
                </a:schemeClr>
              </a:solidFill>
              <a:round/>
            </a:ln>
            <a:effectLst>
              <a:outerShdw dist="25400" dir="2700000" algn="tl" rotWithShape="0">
                <a:schemeClr val="accent3"/>
              </a:outerShdw>
            </a:effectLst>
          </c:spPr>
          <c:marker>
            <c:symbol val="none"/>
          </c:marker>
          <c:xVal>
            <c:numRef>
              <c:f>Sheet1!$B$8:$B$14</c:f>
              <c:numCache>
                <c:formatCode>General</c:formatCode>
                <c:ptCount val="7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120</c:v>
                </c:pt>
                <c:pt idx="4">
                  <c:v>180</c:v>
                </c:pt>
                <c:pt idx="5">
                  <c:v>240</c:v>
                </c:pt>
                <c:pt idx="6">
                  <c:v>300</c:v>
                </c:pt>
              </c:numCache>
            </c:numRef>
          </c:xVal>
          <c:yVal>
            <c:numRef>
              <c:f>Sheet1!$E$8:$E$14</c:f>
              <c:numCache>
                <c:formatCode>0.00</c:formatCode>
                <c:ptCount val="7"/>
                <c:pt idx="0">
                  <c:v>3.0314960629921304</c:v>
                </c:pt>
                <c:pt idx="1">
                  <c:v>2.6902887139107556</c:v>
                </c:pt>
                <c:pt idx="2">
                  <c:v>3.0643044619422568</c:v>
                </c:pt>
                <c:pt idx="3">
                  <c:v>1.496062992125986</c:v>
                </c:pt>
                <c:pt idx="4">
                  <c:v>1.1023622047244088</c:v>
                </c:pt>
                <c:pt idx="5">
                  <c:v>0.56430446194225681</c:v>
                </c:pt>
                <c:pt idx="6">
                  <c:v>-1.0669291338582678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DB6-43E6-BBF9-29AA1E464D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4978272"/>
        <c:axId val="1542545936"/>
      </c:scatterChart>
      <c:valAx>
        <c:axId val="17649782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alpha val="2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alpha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42545936"/>
        <c:crosses val="autoZero"/>
        <c:crossBetween val="midCat"/>
      </c:valAx>
      <c:valAx>
        <c:axId val="1542545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alpha val="2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497827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accent3"/>
    </a:solidFill>
    <a:ln w="9525" cap="flat" cmpd="sng" algn="ctr">
      <a:solidFill>
        <a:schemeClr val="accent3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500" b="1" i="0" u="none" strike="noStrike" kern="1200" cap="all" spc="100" normalizeH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MR</a:t>
            </a:r>
            <a:r>
              <a:rPr lang="th-TH"/>
              <a:t>เทียบกับเวลา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 cap="rnd">
              <a:solidFill>
                <a:schemeClr val="lt1">
                  <a:alpha val="50000"/>
                </a:schemeClr>
              </a:solidFill>
              <a:round/>
            </a:ln>
            <a:effectLst>
              <a:outerShdw dist="25400" dir="2700000" algn="tl" rotWithShape="0">
                <a:schemeClr val="accent2"/>
              </a:outerShdw>
            </a:effectLst>
          </c:spPr>
          <c:marker>
            <c:symbol val="none"/>
          </c:marker>
          <c:xVal>
            <c:numRef>
              <c:f>Sheet1!$B$8:$B$14</c:f>
              <c:numCache>
                <c:formatCode>General</c:formatCode>
                <c:ptCount val="7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120</c:v>
                </c:pt>
                <c:pt idx="4">
                  <c:v>180</c:v>
                </c:pt>
                <c:pt idx="5">
                  <c:v>240</c:v>
                </c:pt>
                <c:pt idx="6">
                  <c:v>300</c:v>
                </c:pt>
              </c:numCache>
            </c:numRef>
          </c:xVal>
          <c:yVal>
            <c:numRef>
              <c:f>Sheet1!$F$8:$F$14</c:f>
              <c:numCache>
                <c:formatCode>0.0</c:formatCode>
                <c:ptCount val="7"/>
                <c:pt idx="0">
                  <c:v>1</c:v>
                </c:pt>
                <c:pt idx="1">
                  <c:v>0.89490445859872603</c:v>
                </c:pt>
                <c:pt idx="2">
                  <c:v>0.8016378525932667</c:v>
                </c:pt>
                <c:pt idx="3">
                  <c:v>0.58917197452229308</c:v>
                </c:pt>
                <c:pt idx="4">
                  <c:v>0.4854413102820746</c:v>
                </c:pt>
                <c:pt idx="5">
                  <c:v>0.40900818926296634</c:v>
                </c:pt>
                <c:pt idx="6">
                  <c:v>0.36988171064604186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BFB-4B23-A2DA-D4F6DFE538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51464000"/>
        <c:axId val="1762814576"/>
      </c:scatterChart>
      <c:valAx>
        <c:axId val="17514640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alpha val="2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alpha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2814576"/>
        <c:crosses val="autoZero"/>
        <c:crossBetween val="midCat"/>
      </c:valAx>
      <c:valAx>
        <c:axId val="1762814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alpha val="2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5146400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accent2"/>
    </a:solidFill>
    <a:ln w="9525" cap="flat" cmpd="sng" algn="ctr">
      <a:solidFill>
        <a:schemeClr val="accent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500" b="1" i="0" u="none" strike="noStrike" kern="1200" cap="all" spc="100" normalizeH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MR</a:t>
            </a:r>
            <a:r>
              <a:rPr lang="th-TH"/>
              <a:t>เทียบกับเวลา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 cap="rnd">
              <a:solidFill>
                <a:schemeClr val="lt1">
                  <a:alpha val="50000"/>
                </a:schemeClr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xVal>
            <c:numRef>
              <c:f>Sheet1!$B$8:$B$14</c:f>
              <c:numCache>
                <c:formatCode>General</c:formatCode>
                <c:ptCount val="7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120</c:v>
                </c:pt>
                <c:pt idx="4">
                  <c:v>180</c:v>
                </c:pt>
                <c:pt idx="5">
                  <c:v>240</c:v>
                </c:pt>
                <c:pt idx="6">
                  <c:v>300</c:v>
                </c:pt>
              </c:numCache>
            </c:numRef>
          </c:xVal>
          <c:yVal>
            <c:numRef>
              <c:f>Sheet1!$F$8:$F$14</c:f>
              <c:numCache>
                <c:formatCode>0.0</c:formatCode>
                <c:ptCount val="7"/>
                <c:pt idx="0">
                  <c:v>1</c:v>
                </c:pt>
                <c:pt idx="1">
                  <c:v>0.89490445859872603</c:v>
                </c:pt>
                <c:pt idx="2">
                  <c:v>0.8016378525932667</c:v>
                </c:pt>
                <c:pt idx="3">
                  <c:v>0.58917197452229308</c:v>
                </c:pt>
                <c:pt idx="4">
                  <c:v>0.4854413102820746</c:v>
                </c:pt>
                <c:pt idx="5">
                  <c:v>0.40900818926296634</c:v>
                </c:pt>
                <c:pt idx="6">
                  <c:v>0.36988171064604186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DD5-4F85-9E0C-AF54833D31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3373440"/>
        <c:axId val="1758703040"/>
      </c:scatterChart>
      <c:valAx>
        <c:axId val="17633734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alpha val="2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alpha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58703040"/>
        <c:crosses val="autoZero"/>
        <c:crossBetween val="midCat"/>
      </c:valAx>
      <c:valAx>
        <c:axId val="1758703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alpha val="2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337344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withinLinearReversed" id="23">
  <a:schemeClr val="accent3"/>
</cs:colorStyle>
</file>

<file path=xl/charts/colors3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47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>
            <a:alpha val="25000"/>
          </a:schemeClr>
        </a:solidFill>
        <a:round/>
      </a:ln>
    </cs:spPr>
    <cs:defRPr sz="900" b="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gradFill>
          <a:gsLst>
            <a:gs pos="79000">
              <a:schemeClr val="phClr"/>
            </a:gs>
            <a:gs pos="0">
              <a:schemeClr val="lt1">
                <a:alpha val="6000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47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>
            <a:alpha val="25000"/>
          </a:schemeClr>
        </a:solidFill>
        <a:round/>
      </a:ln>
    </cs:spPr>
    <cs:defRPr sz="900" b="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gradFill>
          <a:gsLst>
            <a:gs pos="79000">
              <a:schemeClr val="phClr"/>
            </a:gs>
            <a:gs pos="0">
              <a:schemeClr val="lt1">
                <a:alpha val="6000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47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>
            <a:alpha val="25000"/>
          </a:schemeClr>
        </a:solidFill>
        <a:round/>
      </a:ln>
    </cs:spPr>
    <cs:defRPr sz="900" b="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gradFill>
          <a:gsLst>
            <a:gs pos="79000">
              <a:schemeClr val="phClr"/>
            </a:gs>
            <a:gs pos="0">
              <a:schemeClr val="lt1">
                <a:alpha val="6000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392905</xdr:colOff>
      <xdr:row>4</xdr:row>
      <xdr:rowOff>1588</xdr:rowOff>
    </xdr:from>
    <xdr:to>
      <xdr:col>10</xdr:col>
      <xdr:colOff>484187</xdr:colOff>
      <xdr:row>14</xdr:row>
      <xdr:rowOff>0</xdr:rowOff>
    </xdr:to>
    <xdr:graphicFrame macro="">
      <xdr:nvGraphicFramePr>
        <xdr:cNvPr id="3" name="แผนภูมิ 2">
          <a:extLst>
            <a:ext uri="{FF2B5EF4-FFF2-40B4-BE49-F238E27FC236}">
              <a16:creationId xmlns:a16="http://schemas.microsoft.com/office/drawing/2014/main" id="{BED14780-0732-2D57-EE89-600C494FCA2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3969</xdr:colOff>
      <xdr:row>4</xdr:row>
      <xdr:rowOff>0</xdr:rowOff>
    </xdr:from>
    <xdr:to>
      <xdr:col>14</xdr:col>
      <xdr:colOff>666750</xdr:colOff>
      <xdr:row>13</xdr:row>
      <xdr:rowOff>166687</xdr:rowOff>
    </xdr:to>
    <xdr:graphicFrame macro="">
      <xdr:nvGraphicFramePr>
        <xdr:cNvPr id="4" name="แผนภูมิ 3">
          <a:extLst>
            <a:ext uri="{FF2B5EF4-FFF2-40B4-BE49-F238E27FC236}">
              <a16:creationId xmlns:a16="http://schemas.microsoft.com/office/drawing/2014/main" id="{8CC5704E-4BB3-4264-E3F6-48702D231C3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381000</xdr:colOff>
      <xdr:row>15</xdr:row>
      <xdr:rowOff>119062</xdr:rowOff>
    </xdr:from>
    <xdr:to>
      <xdr:col>10</xdr:col>
      <xdr:colOff>500062</xdr:colOff>
      <xdr:row>25</xdr:row>
      <xdr:rowOff>95250</xdr:rowOff>
    </xdr:to>
    <xdr:graphicFrame macro="">
      <xdr:nvGraphicFramePr>
        <xdr:cNvPr id="5" name="แผนภูมิ 4">
          <a:extLst>
            <a:ext uri="{FF2B5EF4-FFF2-40B4-BE49-F238E27FC236}">
              <a16:creationId xmlns:a16="http://schemas.microsoft.com/office/drawing/2014/main" id="{A03A08ED-2C9C-F79A-1603-3AA77D86CF6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11905</xdr:colOff>
      <xdr:row>15</xdr:row>
      <xdr:rowOff>127001</xdr:rowOff>
    </xdr:from>
    <xdr:to>
      <xdr:col>14</xdr:col>
      <xdr:colOff>738188</xdr:colOff>
      <xdr:row>25</xdr:row>
      <xdr:rowOff>87313</xdr:rowOff>
    </xdr:to>
    <xdr:graphicFrame macro="">
      <xdr:nvGraphicFramePr>
        <xdr:cNvPr id="6" name="แผนภูมิ 5">
          <a:extLst>
            <a:ext uri="{FF2B5EF4-FFF2-40B4-BE49-F238E27FC236}">
              <a16:creationId xmlns:a16="http://schemas.microsoft.com/office/drawing/2014/main" id="{4AB26D87-22A5-7E41-1808-09B43C43E86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20"/>
  <sheetViews>
    <sheetView tabSelected="1" zoomScale="120" zoomScaleNormal="120" workbookViewId="0">
      <selection activeCell="P14" sqref="P14"/>
    </sheetView>
  </sheetViews>
  <sheetFormatPr defaultRowHeight="15" x14ac:dyDescent="0.25"/>
  <cols>
    <col min="3" max="5" width="14.85546875" customWidth="1"/>
    <col min="6" max="6" width="14" customWidth="1"/>
    <col min="7" max="7" width="9.5703125" customWidth="1"/>
    <col min="8" max="9" width="11.7109375" customWidth="1"/>
    <col min="10" max="10" width="12.5703125" customWidth="1"/>
    <col min="11" max="11" width="11" customWidth="1"/>
    <col min="12" max="12" width="11.28515625" customWidth="1"/>
    <col min="13" max="13" width="10.7109375" customWidth="1"/>
    <col min="14" max="14" width="10.28515625" customWidth="1"/>
    <col min="15" max="15" width="12.7109375" customWidth="1"/>
    <col min="16" max="16" width="11.28515625" customWidth="1"/>
    <col min="17" max="17" width="7.7109375" customWidth="1"/>
    <col min="18" max="18" width="12.28515625" customWidth="1"/>
    <col min="19" max="21" width="11.85546875" customWidth="1"/>
    <col min="22" max="22" width="13.7109375" customWidth="1"/>
  </cols>
  <sheetData>
    <row r="1" spans="1:22" x14ac:dyDescent="0.25">
      <c r="C1" s="4"/>
      <c r="D1" s="4"/>
      <c r="E1" s="4"/>
      <c r="F1" s="4"/>
      <c r="G1" s="4"/>
      <c r="H1" s="4"/>
      <c r="I1" s="4"/>
      <c r="J1" s="4"/>
    </row>
    <row r="2" spans="1:22" x14ac:dyDescent="0.25">
      <c r="B2" s="14" t="s">
        <v>10</v>
      </c>
      <c r="C2" s="4"/>
      <c r="D2" s="4"/>
      <c r="E2" s="4"/>
      <c r="F2" s="4"/>
      <c r="G2" s="4"/>
      <c r="H2" s="4"/>
      <c r="I2" s="4"/>
      <c r="J2" s="4"/>
    </row>
    <row r="3" spans="1:22" x14ac:dyDescent="0.25">
      <c r="B3" s="16" t="s">
        <v>5</v>
      </c>
      <c r="C3" s="17" t="s">
        <v>6</v>
      </c>
      <c r="D3" s="4"/>
      <c r="E3" s="4"/>
      <c r="F3" s="4"/>
      <c r="G3" s="4"/>
      <c r="H3" s="4"/>
      <c r="I3" s="4"/>
      <c r="J3" s="4"/>
    </row>
    <row r="4" spans="1:22" x14ac:dyDescent="0.25">
      <c r="B4" s="16" t="s">
        <v>7</v>
      </c>
      <c r="C4" s="17" t="s">
        <v>8</v>
      </c>
      <c r="D4" s="4"/>
      <c r="E4" s="4"/>
      <c r="F4" s="4"/>
      <c r="G4" s="4"/>
      <c r="H4" s="4"/>
      <c r="I4" s="4"/>
      <c r="J4" s="4"/>
    </row>
    <row r="5" spans="1:22" x14ac:dyDescent="0.25">
      <c r="B5" s="16" t="s">
        <v>9</v>
      </c>
      <c r="C5" s="17" t="s">
        <v>11</v>
      </c>
      <c r="D5" s="4"/>
      <c r="E5" s="4"/>
      <c r="F5" s="4"/>
      <c r="G5" s="4"/>
      <c r="H5" s="4"/>
      <c r="I5" s="4"/>
      <c r="J5" s="4"/>
    </row>
    <row r="6" spans="1:22" x14ac:dyDescent="0.25">
      <c r="C6" s="4"/>
      <c r="D6" s="4"/>
      <c r="E6" s="4"/>
      <c r="F6" s="4"/>
      <c r="G6" s="4"/>
      <c r="H6" s="4"/>
      <c r="I6" s="4"/>
      <c r="J6" s="4"/>
    </row>
    <row r="7" spans="1:22" x14ac:dyDescent="0.25">
      <c r="A7" s="1"/>
      <c r="B7" s="15" t="s">
        <v>0</v>
      </c>
      <c r="C7" s="15" t="s">
        <v>1</v>
      </c>
      <c r="D7" s="15" t="s">
        <v>3</v>
      </c>
      <c r="E7" s="15" t="s">
        <v>4</v>
      </c>
      <c r="F7" s="15" t="s">
        <v>2</v>
      </c>
      <c r="G7" s="1"/>
      <c r="H7" s="7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2" x14ac:dyDescent="0.25">
      <c r="A8" s="1"/>
      <c r="B8" s="11">
        <v>0</v>
      </c>
      <c r="C8" s="11">
        <v>245.2</v>
      </c>
      <c r="D8" s="12">
        <f>(C8-25.4)/25.4*100</f>
        <v>865.35433070866145</v>
      </c>
      <c r="E8" s="13">
        <f>(D8-D9)/(B9-B8)</f>
        <v>3.0314960629921304</v>
      </c>
      <c r="F8" s="12">
        <f>D8/$D$8</f>
        <v>1</v>
      </c>
      <c r="G8" s="1"/>
      <c r="H8" s="7"/>
      <c r="I8" s="1"/>
      <c r="J8" s="1"/>
      <c r="K8" s="1"/>
      <c r="L8" s="9"/>
      <c r="M8" s="10"/>
      <c r="N8" s="1"/>
      <c r="O8" s="7"/>
      <c r="P8" s="9"/>
      <c r="Q8" s="10"/>
      <c r="R8" s="1"/>
      <c r="S8" s="7"/>
      <c r="T8" s="9"/>
      <c r="U8" s="10"/>
      <c r="V8" s="1"/>
    </row>
    <row r="9" spans="1:22" ht="14.25" customHeight="1" x14ac:dyDescent="0.25">
      <c r="A9" s="1"/>
      <c r="B9" s="11">
        <v>30</v>
      </c>
      <c r="C9" s="11">
        <v>222.1</v>
      </c>
      <c r="D9" s="12">
        <f t="shared" ref="D9:D14" si="0">(C9-25.4)/25.4*100</f>
        <v>774.40944881889754</v>
      </c>
      <c r="E9" s="13">
        <f t="shared" ref="E9:E14" si="1">(D9-D10)/(B10-B9)</f>
        <v>2.6902887139107556</v>
      </c>
      <c r="F9" s="12">
        <f t="shared" ref="F9:F14" si="2">D9/$D$8</f>
        <v>0.89490445859872603</v>
      </c>
      <c r="G9" s="1"/>
      <c r="H9" s="7"/>
      <c r="I9" s="1"/>
      <c r="J9" s="1"/>
      <c r="K9" s="7"/>
      <c r="L9" s="9"/>
      <c r="M9" s="10"/>
      <c r="N9" s="1"/>
      <c r="O9" s="1"/>
      <c r="P9" s="9"/>
      <c r="Q9" s="10"/>
      <c r="R9" s="1"/>
      <c r="S9" s="1"/>
      <c r="T9" s="9"/>
      <c r="U9" s="10"/>
      <c r="V9" s="1"/>
    </row>
    <row r="10" spans="1:22" x14ac:dyDescent="0.25">
      <c r="A10" s="1"/>
      <c r="B10" s="11">
        <v>60</v>
      </c>
      <c r="C10" s="11">
        <v>201.6</v>
      </c>
      <c r="D10" s="12">
        <f t="shared" si="0"/>
        <v>693.70078740157487</v>
      </c>
      <c r="E10" s="13">
        <f>(D10-D11)/(B11-B10)</f>
        <v>3.0643044619422568</v>
      </c>
      <c r="F10" s="12">
        <f t="shared" si="2"/>
        <v>0.8016378525932667</v>
      </c>
      <c r="G10" s="1"/>
      <c r="H10" s="7"/>
      <c r="I10" s="1"/>
      <c r="J10" s="1"/>
      <c r="K10" s="1"/>
      <c r="L10" s="9"/>
      <c r="M10" s="10"/>
      <c r="N10" s="1"/>
      <c r="O10" s="1"/>
      <c r="P10" s="9"/>
      <c r="Q10" s="10"/>
      <c r="R10" s="1"/>
      <c r="S10" s="1"/>
      <c r="T10" s="9"/>
      <c r="U10" s="10"/>
      <c r="V10" s="1"/>
    </row>
    <row r="11" spans="1:22" x14ac:dyDescent="0.25">
      <c r="A11" s="5"/>
      <c r="B11" s="11">
        <v>120</v>
      </c>
      <c r="C11" s="11">
        <v>154.9</v>
      </c>
      <c r="D11" s="12">
        <f t="shared" si="0"/>
        <v>509.84251968503946</v>
      </c>
      <c r="E11" s="13">
        <f t="shared" si="1"/>
        <v>1.496062992125986</v>
      </c>
      <c r="F11" s="12">
        <f t="shared" si="2"/>
        <v>0.58917197452229308</v>
      </c>
      <c r="G11" s="1"/>
      <c r="H11" s="7"/>
      <c r="I11" s="1"/>
      <c r="J11" s="7"/>
      <c r="K11" s="1"/>
      <c r="L11" s="9"/>
      <c r="M11" s="10"/>
      <c r="N11" s="1"/>
      <c r="O11" s="1"/>
      <c r="P11" s="9"/>
      <c r="Q11" s="10"/>
      <c r="R11" s="1"/>
      <c r="S11" s="1"/>
      <c r="T11" s="9"/>
      <c r="U11" s="10"/>
      <c r="V11" s="1"/>
    </row>
    <row r="12" spans="1:22" x14ac:dyDescent="0.25">
      <c r="A12" s="5"/>
      <c r="B12" s="11">
        <v>180</v>
      </c>
      <c r="C12" s="11">
        <v>132.1</v>
      </c>
      <c r="D12" s="12">
        <f t="shared" si="0"/>
        <v>420.0787401574803</v>
      </c>
      <c r="E12" s="13">
        <f t="shared" si="1"/>
        <v>1.1023622047244088</v>
      </c>
      <c r="F12" s="12">
        <f t="shared" si="2"/>
        <v>0.4854413102820746</v>
      </c>
      <c r="G12" s="1"/>
      <c r="H12" s="7"/>
      <c r="I12" s="1"/>
      <c r="J12" s="1"/>
      <c r="K12" s="1"/>
      <c r="L12" s="9"/>
      <c r="M12" s="10"/>
      <c r="N12" s="1"/>
      <c r="O12" s="1"/>
      <c r="P12" s="9"/>
      <c r="Q12" s="10"/>
      <c r="R12" s="1"/>
      <c r="S12" s="1"/>
      <c r="T12" s="9"/>
      <c r="U12" s="10"/>
      <c r="V12" s="1"/>
    </row>
    <row r="13" spans="1:22" x14ac:dyDescent="0.25">
      <c r="A13" s="5"/>
      <c r="B13" s="11">
        <v>240</v>
      </c>
      <c r="C13" s="11">
        <v>115.3</v>
      </c>
      <c r="D13" s="12">
        <f t="shared" si="0"/>
        <v>353.93700787401576</v>
      </c>
      <c r="E13" s="13">
        <f t="shared" si="1"/>
        <v>0.56430446194225681</v>
      </c>
      <c r="F13" s="12">
        <f t="shared" si="2"/>
        <v>0.40900818926296634</v>
      </c>
      <c r="G13" s="1"/>
      <c r="H13" s="7"/>
      <c r="I13" s="1"/>
      <c r="J13" s="1"/>
      <c r="K13" s="1"/>
      <c r="L13" s="9"/>
      <c r="M13" s="10"/>
      <c r="N13" s="1"/>
      <c r="O13" s="1"/>
      <c r="P13" s="9"/>
      <c r="Q13" s="10"/>
      <c r="R13" s="1"/>
      <c r="S13" s="1"/>
      <c r="T13" s="9"/>
      <c r="U13" s="10"/>
      <c r="V13" s="1"/>
    </row>
    <row r="14" spans="1:22" x14ac:dyDescent="0.25">
      <c r="A14" s="5"/>
      <c r="B14" s="11">
        <v>300</v>
      </c>
      <c r="C14" s="11">
        <v>106.7</v>
      </c>
      <c r="D14" s="12">
        <f t="shared" si="0"/>
        <v>320.07874015748035</v>
      </c>
      <c r="E14" s="13">
        <f t="shared" si="1"/>
        <v>-1.0669291338582678</v>
      </c>
      <c r="F14" s="12">
        <f t="shared" si="2"/>
        <v>0.36988171064604186</v>
      </c>
      <c r="G14" s="1"/>
      <c r="H14" s="7"/>
      <c r="I14" s="1"/>
      <c r="J14" s="1"/>
      <c r="K14" s="1"/>
      <c r="L14" s="9"/>
      <c r="M14" s="10"/>
      <c r="N14" s="1"/>
      <c r="O14" s="1"/>
      <c r="P14" s="9"/>
      <c r="Q14" s="10"/>
      <c r="R14" s="1"/>
      <c r="S14" s="1"/>
      <c r="T14" s="9"/>
      <c r="U14" s="10"/>
      <c r="V14" s="1"/>
    </row>
    <row r="15" spans="1:22" x14ac:dyDescent="0.25">
      <c r="A15" s="5"/>
      <c r="B15" s="3"/>
      <c r="C15" s="2"/>
      <c r="D15" s="2"/>
      <c r="E15" s="2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x14ac:dyDescent="0.25">
      <c r="D16" s="4"/>
      <c r="E16" s="4"/>
      <c r="G16" s="4"/>
      <c r="H16" s="4"/>
      <c r="I16" s="4"/>
      <c r="J16" s="4"/>
    </row>
    <row r="17" spans="2:9" x14ac:dyDescent="0.25">
      <c r="C17" s="4"/>
      <c r="D17" s="4"/>
      <c r="E17" s="4"/>
    </row>
    <row r="18" spans="2:9" x14ac:dyDescent="0.25">
      <c r="B18" s="1"/>
    </row>
    <row r="19" spans="2:9" x14ac:dyDescent="0.25">
      <c r="C19" s="1"/>
      <c r="D19" s="1"/>
      <c r="E19" s="1"/>
      <c r="F19" s="6"/>
      <c r="G19" s="6"/>
      <c r="H19" s="6"/>
      <c r="I19" s="6"/>
    </row>
    <row r="20" spans="2:9" x14ac:dyDescent="0.25">
      <c r="C20" s="1"/>
      <c r="D20" s="1"/>
      <c r="E20" s="1"/>
      <c r="F20" s="8"/>
      <c r="G20" s="8"/>
      <c r="H20" s="8"/>
      <c r="I20" s="8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PC15</dc:creator>
  <cp:lastModifiedBy>PC02</cp:lastModifiedBy>
  <dcterms:created xsi:type="dcterms:W3CDTF">2023-09-07T04:04:43Z</dcterms:created>
  <dcterms:modified xsi:type="dcterms:W3CDTF">2023-10-05T04:15:47Z</dcterms:modified>
</cp:coreProperties>
</file>